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ml.chartshapes+xml"/>
  <Override PartName="/xl/charts/chart6.xml" ContentType="application/vnd.openxmlformats-officedocument.drawingml.chart+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customXml/itemProps1.xml" ContentType="application/vnd.openxmlformats-officedocument.customXmlProperties+xml"/>
  <Override PartName="/xl/worksheets/sheet6.xml" ContentType="application/vnd.openxmlformats-officedocument.spreadsheetml.worksheet+xml"/>
  <Default Extension="emf" ContentType="image/x-emf"/>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ml.chartshape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16" windowWidth="8688" windowHeight="7596" activeTab="5"/>
  </bookViews>
  <sheets>
    <sheet name="Setup" sheetId="6" r:id="rId1"/>
    <sheet name="65MHz" sheetId="1" r:id="rId2"/>
    <sheet name="100MHz" sheetId="2" r:id="rId3"/>
    <sheet name="250MHz" sheetId="3" r:id="rId4"/>
    <sheet name="500MHz" sheetId="4" r:id="rId5"/>
    <sheet name="HD vs Po" sheetId="5" r:id="rId6"/>
  </sheets>
  <calcPr calcId="125725"/>
</workbook>
</file>

<file path=xl/calcChain.xml><?xml version="1.0" encoding="utf-8"?>
<calcChain xmlns="http://schemas.openxmlformats.org/spreadsheetml/2006/main">
  <c r="L18" i="4"/>
  <c r="L19"/>
  <c r="K19"/>
  <c r="D40" s="1"/>
  <c r="J19"/>
  <c r="I40" s="1"/>
  <c r="I19"/>
  <c r="J40" s="1"/>
  <c r="I18"/>
  <c r="J39" s="1"/>
  <c r="J18"/>
  <c r="I39" s="1"/>
  <c r="K18"/>
  <c r="D39" s="1"/>
  <c r="I17"/>
  <c r="J38" s="1"/>
  <c r="J17"/>
  <c r="I38" s="1"/>
  <c r="K17"/>
  <c r="D38" s="1"/>
  <c r="I16"/>
  <c r="J37" s="1"/>
  <c r="J16"/>
  <c r="I37" s="1"/>
  <c r="K16"/>
  <c r="D37" s="1"/>
  <c r="I15"/>
  <c r="J36" s="1"/>
  <c r="J15"/>
  <c r="I36" s="1"/>
  <c r="L16"/>
  <c r="K15"/>
  <c r="D36" s="1"/>
  <c r="I14"/>
  <c r="J35" s="1"/>
  <c r="J14"/>
  <c r="I35" s="1"/>
  <c r="L15"/>
  <c r="G36" s="1"/>
  <c r="K14"/>
  <c r="D35" s="1"/>
  <c r="I13"/>
  <c r="J34" s="1"/>
  <c r="J13"/>
  <c r="I34" s="1"/>
  <c r="L14"/>
  <c r="G35" s="1"/>
  <c r="K13"/>
  <c r="D34" s="1"/>
  <c r="I12"/>
  <c r="J33" s="1"/>
  <c r="J12"/>
  <c r="I33" s="1"/>
  <c r="L13"/>
  <c r="G34" s="1"/>
  <c r="K12"/>
  <c r="D33" s="1"/>
  <c r="I11"/>
  <c r="J32" s="1"/>
  <c r="J11"/>
  <c r="I32" s="1"/>
  <c r="L12"/>
  <c r="G33" s="1"/>
  <c r="K11"/>
  <c r="D32" s="1"/>
  <c r="I10"/>
  <c r="J31" s="1"/>
  <c r="J10"/>
  <c r="I31" s="1"/>
  <c r="L11"/>
  <c r="G32" s="1"/>
  <c r="K10"/>
  <c r="D31" s="1"/>
  <c r="I9"/>
  <c r="J30" s="1"/>
  <c r="J9"/>
  <c r="I30" s="1"/>
  <c r="L10"/>
  <c r="G31" s="1"/>
  <c r="K9"/>
  <c r="D30" s="1"/>
  <c r="I8"/>
  <c r="J29" s="1"/>
  <c r="J8"/>
  <c r="I29" s="1"/>
  <c r="L9"/>
  <c r="G30" s="1"/>
  <c r="K8"/>
  <c r="D29" s="1"/>
  <c r="I7"/>
  <c r="J28" s="1"/>
  <c r="J7"/>
  <c r="I28" s="1"/>
  <c r="L8"/>
  <c r="G29" s="1"/>
  <c r="K7"/>
  <c r="D28" s="1"/>
  <c r="I6"/>
  <c r="J27"/>
  <c r="J6"/>
  <c r="I27"/>
  <c r="L6"/>
  <c r="G27"/>
  <c r="F27"/>
  <c r="K6"/>
  <c r="D27"/>
  <c r="C27"/>
  <c r="L17"/>
  <c r="L7"/>
  <c r="G28" s="1"/>
  <c r="J13" i="3"/>
  <c r="C34"/>
  <c r="K13"/>
  <c r="D34"/>
  <c r="I7"/>
  <c r="J28"/>
  <c r="I8"/>
  <c r="J29"/>
  <c r="I9"/>
  <c r="J30"/>
  <c r="I10"/>
  <c r="J31"/>
  <c r="I11"/>
  <c r="J32"/>
  <c r="I12"/>
  <c r="J33"/>
  <c r="I13"/>
  <c r="J34"/>
  <c r="I14"/>
  <c r="J35"/>
  <c r="I15"/>
  <c r="J36"/>
  <c r="I16"/>
  <c r="J37"/>
  <c r="I17"/>
  <c r="J38"/>
  <c r="I18"/>
  <c r="J39"/>
  <c r="J7"/>
  <c r="I28"/>
  <c r="J8"/>
  <c r="I29"/>
  <c r="J9"/>
  <c r="I30"/>
  <c r="J10"/>
  <c r="I31"/>
  <c r="J11"/>
  <c r="I32"/>
  <c r="J12"/>
  <c r="I33"/>
  <c r="I34"/>
  <c r="J14"/>
  <c r="I35"/>
  <c r="J15"/>
  <c r="I36"/>
  <c r="J16"/>
  <c r="I37"/>
  <c r="J17"/>
  <c r="I38"/>
  <c r="J18"/>
  <c r="I39"/>
  <c r="L7"/>
  <c r="L8"/>
  <c r="G28"/>
  <c r="L9"/>
  <c r="G29"/>
  <c r="L10"/>
  <c r="G30"/>
  <c r="L11"/>
  <c r="G31"/>
  <c r="L12"/>
  <c r="G32"/>
  <c r="L13"/>
  <c r="G33"/>
  <c r="L14"/>
  <c r="G34"/>
  <c r="L15"/>
  <c r="G35"/>
  <c r="L16"/>
  <c r="G36"/>
  <c r="F28"/>
  <c r="F29"/>
  <c r="F30"/>
  <c r="F31"/>
  <c r="F32"/>
  <c r="F33"/>
  <c r="F34"/>
  <c r="F35"/>
  <c r="F36"/>
  <c r="K7"/>
  <c r="D28"/>
  <c r="K8"/>
  <c r="D29"/>
  <c r="K9"/>
  <c r="D30"/>
  <c r="K10"/>
  <c r="D31"/>
  <c r="K11"/>
  <c r="D32"/>
  <c r="K12"/>
  <c r="D33"/>
  <c r="K14"/>
  <c r="D35"/>
  <c r="K15"/>
  <c r="D36"/>
  <c r="K16"/>
  <c r="D37"/>
  <c r="K17"/>
  <c r="D38"/>
  <c r="K18"/>
  <c r="D39"/>
  <c r="C28"/>
  <c r="C29"/>
  <c r="C30"/>
  <c r="C31"/>
  <c r="C32"/>
  <c r="C33"/>
  <c r="C35"/>
  <c r="C36"/>
  <c r="C37"/>
  <c r="C38"/>
  <c r="C39"/>
  <c r="L18"/>
  <c r="L17"/>
  <c r="I6"/>
  <c r="J27"/>
  <c r="J6"/>
  <c r="I27"/>
  <c r="L6"/>
  <c r="G27"/>
  <c r="F27"/>
  <c r="K6"/>
  <c r="D27"/>
  <c r="C27"/>
  <c r="I7" i="2"/>
  <c r="J28"/>
  <c r="I8"/>
  <c r="I9"/>
  <c r="J29"/>
  <c r="I10"/>
  <c r="J30"/>
  <c r="I11"/>
  <c r="J31"/>
  <c r="I12"/>
  <c r="J32"/>
  <c r="I13"/>
  <c r="J33"/>
  <c r="I14"/>
  <c r="J34"/>
  <c r="I15"/>
  <c r="J35"/>
  <c r="J7"/>
  <c r="I28"/>
  <c r="J8"/>
  <c r="J9"/>
  <c r="I29"/>
  <c r="J10"/>
  <c r="I30"/>
  <c r="J11"/>
  <c r="I31"/>
  <c r="J12"/>
  <c r="I32"/>
  <c r="J13"/>
  <c r="I33"/>
  <c r="J14"/>
  <c r="I34"/>
  <c r="J15"/>
  <c r="I35"/>
  <c r="L7"/>
  <c r="G29"/>
  <c r="L8"/>
  <c r="G28"/>
  <c r="L9"/>
  <c r="G30"/>
  <c r="L10"/>
  <c r="G31"/>
  <c r="L11"/>
  <c r="G32"/>
  <c r="L12"/>
  <c r="G33"/>
  <c r="L13"/>
  <c r="G34"/>
  <c r="L14"/>
  <c r="G35"/>
  <c r="L15"/>
  <c r="F29"/>
  <c r="F28"/>
  <c r="F30"/>
  <c r="F31"/>
  <c r="F32"/>
  <c r="F33"/>
  <c r="F34"/>
  <c r="F35"/>
  <c r="K7"/>
  <c r="D29"/>
  <c r="K8"/>
  <c r="D28"/>
  <c r="K9"/>
  <c r="D30"/>
  <c r="K10"/>
  <c r="D31"/>
  <c r="K12"/>
  <c r="D32"/>
  <c r="K13"/>
  <c r="D33"/>
  <c r="K14"/>
  <c r="D34"/>
  <c r="K15"/>
  <c r="D35"/>
  <c r="C29"/>
  <c r="C28"/>
  <c r="C30"/>
  <c r="C31"/>
  <c r="C32"/>
  <c r="C33"/>
  <c r="C34"/>
  <c r="C35"/>
  <c r="K11"/>
  <c r="I6"/>
  <c r="J27"/>
  <c r="J6"/>
  <c r="I27"/>
  <c r="L6"/>
  <c r="G27"/>
  <c r="F27"/>
  <c r="K6"/>
  <c r="D27"/>
  <c r="C27"/>
  <c r="J6" i="1"/>
  <c r="I27"/>
  <c r="I7"/>
  <c r="I8"/>
  <c r="J28"/>
  <c r="I9"/>
  <c r="J29"/>
  <c r="I10"/>
  <c r="I11"/>
  <c r="J30"/>
  <c r="I12"/>
  <c r="J31"/>
  <c r="I13"/>
  <c r="I14"/>
  <c r="I15"/>
  <c r="I16"/>
  <c r="J32"/>
  <c r="I17"/>
  <c r="I18"/>
  <c r="J33"/>
  <c r="I19"/>
  <c r="I20"/>
  <c r="J34"/>
  <c r="J7"/>
  <c r="J8"/>
  <c r="I28"/>
  <c r="J9"/>
  <c r="I29"/>
  <c r="J10"/>
  <c r="J11"/>
  <c r="I30"/>
  <c r="J12"/>
  <c r="I31"/>
  <c r="J13"/>
  <c r="J14"/>
  <c r="J15"/>
  <c r="J16"/>
  <c r="I32"/>
  <c r="J17"/>
  <c r="J18"/>
  <c r="I33"/>
  <c r="J19"/>
  <c r="J20"/>
  <c r="I34"/>
  <c r="I21"/>
  <c r="I6"/>
  <c r="J27"/>
  <c r="J21"/>
  <c r="I22"/>
  <c r="L13"/>
  <c r="L7"/>
  <c r="L8"/>
  <c r="G28"/>
  <c r="L9"/>
  <c r="G29"/>
  <c r="L10"/>
  <c r="G30"/>
  <c r="L11"/>
  <c r="G31"/>
  <c r="L12"/>
  <c r="G32"/>
  <c r="L14"/>
  <c r="G33"/>
  <c r="L15"/>
  <c r="L16"/>
  <c r="G34"/>
  <c r="L17"/>
  <c r="G35"/>
  <c r="L18"/>
  <c r="G36"/>
  <c r="L19"/>
  <c r="G37"/>
  <c r="L21"/>
  <c r="G38"/>
  <c r="L22"/>
  <c r="G39"/>
  <c r="J22"/>
  <c r="F39"/>
  <c r="F28"/>
  <c r="F29"/>
  <c r="F30"/>
  <c r="F31"/>
  <c r="F32"/>
  <c r="F33"/>
  <c r="F34"/>
  <c r="F35"/>
  <c r="F36"/>
  <c r="F37"/>
  <c r="F38"/>
  <c r="F27"/>
  <c r="L20"/>
  <c r="K13"/>
  <c r="K14"/>
  <c r="K15"/>
  <c r="K17"/>
  <c r="C28"/>
  <c r="C29"/>
  <c r="C30"/>
  <c r="C31"/>
  <c r="C32"/>
  <c r="C33"/>
  <c r="C34"/>
  <c r="K21"/>
  <c r="K7"/>
  <c r="K8"/>
  <c r="K9"/>
  <c r="K10"/>
  <c r="K11"/>
  <c r="K12"/>
  <c r="K16"/>
  <c r="K18"/>
  <c r="K19"/>
  <c r="K20"/>
  <c r="K22"/>
  <c r="D28"/>
  <c r="D29"/>
  <c r="D30"/>
  <c r="D31"/>
  <c r="D32"/>
  <c r="D33"/>
  <c r="D34"/>
  <c r="C27"/>
  <c r="L6"/>
  <c r="G27"/>
  <c r="K6"/>
  <c r="D27"/>
  <c r="C40" i="4" l="1"/>
  <c r="C39"/>
  <c r="C38"/>
  <c r="C37"/>
  <c r="C36"/>
  <c r="C35"/>
  <c r="C34"/>
  <c r="C33"/>
  <c r="C32"/>
  <c r="C31"/>
  <c r="C30"/>
  <c r="C29"/>
  <c r="C28"/>
  <c r="F36"/>
  <c r="F35"/>
  <c r="F34"/>
  <c r="F33"/>
  <c r="F32"/>
  <c r="F31"/>
  <c r="F30"/>
  <c r="F29"/>
  <c r="F28"/>
</calcChain>
</file>

<file path=xl/sharedStrings.xml><?xml version="1.0" encoding="utf-8"?>
<sst xmlns="http://schemas.openxmlformats.org/spreadsheetml/2006/main" count="159" uniqueCount="17">
  <si>
    <t>LMH6555 Distortion Testing (Cisco Qualification):</t>
  </si>
  <si>
    <t>f</t>
  </si>
  <si>
    <t>MHz</t>
  </si>
  <si>
    <t>Pin (GEN)</t>
  </si>
  <si>
    <t>dBm</t>
  </si>
  <si>
    <t>Po</t>
  </si>
  <si>
    <t>HD2</t>
  </si>
  <si>
    <t>HD3</t>
  </si>
  <si>
    <t>dB</t>
  </si>
  <si>
    <t>Hooman</t>
  </si>
  <si>
    <t>-</t>
  </si>
  <si>
    <t>dBc</t>
  </si>
  <si>
    <t>Po_actual</t>
  </si>
  <si>
    <t>Output Loss</t>
  </si>
  <si>
    <t>Input_Attenuator</t>
  </si>
  <si>
    <t>Output_Attenuator</t>
  </si>
  <si>
    <t>Pin_actual</t>
  </si>
</sst>
</file>

<file path=xl/styles.xml><?xml version="1.0" encoding="utf-8"?>
<styleSheet xmlns="http://schemas.openxmlformats.org/spreadsheetml/2006/main">
  <fonts count="7">
    <font>
      <sz val="10"/>
      <name val="Arial"/>
    </font>
    <font>
      <sz val="8"/>
      <name val="Arial"/>
      <family val="2"/>
    </font>
    <font>
      <b/>
      <sz val="10"/>
      <name val="Arial"/>
      <family val="2"/>
    </font>
    <font>
      <sz val="10"/>
      <color indexed="12"/>
      <name val="Arial"/>
      <family val="2"/>
    </font>
    <font>
      <b/>
      <sz val="10"/>
      <color indexed="12"/>
      <name val="Arial"/>
      <family val="2"/>
    </font>
    <font>
      <b/>
      <sz val="10"/>
      <color indexed="12"/>
      <name val="Arial"/>
      <family val="2"/>
    </font>
    <font>
      <sz val="10"/>
      <color indexed="12"/>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center"/>
    </xf>
    <xf numFmtId="14" fontId="2" fillId="0" borderId="0" xfId="0" applyNumberFormat="1" applyFont="1"/>
    <xf numFmtId="0" fontId="3"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wrapText="1"/>
    </xf>
    <xf numFmtId="0" fontId="6" fillId="0" borderId="0" xfId="0" applyFont="1" applyAlignment="1">
      <alignment horizontal="center"/>
    </xf>
    <xf numFmtId="0" fontId="2" fillId="0" borderId="0" xfId="0" applyFont="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75" b="1" i="0" u="none" strike="noStrike" baseline="0">
                <a:solidFill>
                  <a:srgbClr val="000000"/>
                </a:solidFill>
                <a:latin typeface="Arial"/>
                <a:ea typeface="Arial"/>
                <a:cs typeface="Arial"/>
              </a:defRPr>
            </a:pPr>
            <a:r>
              <a:t>LMH6555 Distortion and Pin vs. Po</a:t>
            </a:r>
          </a:p>
        </c:rich>
      </c:tx>
      <c:layout>
        <c:manualLayout>
          <c:xMode val="edge"/>
          <c:yMode val="edge"/>
          <c:x val="0.31126824783006679"/>
          <c:y val="3.0821917808219183E-2"/>
        </c:manualLayout>
      </c:layout>
      <c:spPr>
        <a:noFill/>
        <a:ln w="25400">
          <a:noFill/>
        </a:ln>
      </c:spPr>
    </c:title>
    <c:plotArea>
      <c:layout>
        <c:manualLayout>
          <c:layoutTarget val="inner"/>
          <c:xMode val="edge"/>
          <c:yMode val="edge"/>
          <c:x val="0.10563402075681"/>
          <c:y val="6.8493150684931517E-2"/>
          <c:w val="0.78591711443066636"/>
          <c:h val="0.81506849315068508"/>
        </c:manualLayout>
      </c:layout>
      <c:scatterChart>
        <c:scatterStyle val="smoothMarker"/>
        <c:ser>
          <c:idx val="0"/>
          <c:order val="0"/>
          <c:tx>
            <c:v>HD2</c:v>
          </c:tx>
          <c:spPr>
            <a:ln w="25400">
              <a:solidFill>
                <a:srgbClr val="000080"/>
              </a:solidFill>
              <a:prstDash val="solid"/>
            </a:ln>
          </c:spPr>
          <c:marker>
            <c:symbol val="diamond"/>
            <c:size val="4"/>
            <c:spPr>
              <a:solidFill>
                <a:srgbClr val="000080"/>
              </a:solidFill>
              <a:ln>
                <a:solidFill>
                  <a:srgbClr val="000080"/>
                </a:solidFill>
                <a:prstDash val="solid"/>
              </a:ln>
            </c:spPr>
          </c:marker>
          <c:xVal>
            <c:numRef>
              <c:f>'65MHz'!$C$27:$C$34</c:f>
              <c:numCache>
                <c:formatCode>General</c:formatCode>
                <c:ptCount val="8"/>
                <c:pt idx="0">
                  <c:v>11.3</c:v>
                </c:pt>
                <c:pt idx="1">
                  <c:v>8.8999999999999986</c:v>
                </c:pt>
                <c:pt idx="2">
                  <c:v>7.8000000000000007</c:v>
                </c:pt>
                <c:pt idx="3">
                  <c:v>5.3000000000000007</c:v>
                </c:pt>
                <c:pt idx="4">
                  <c:v>2.3999999999999986</c:v>
                </c:pt>
                <c:pt idx="5">
                  <c:v>-0.69999999999999929</c:v>
                </c:pt>
                <c:pt idx="6">
                  <c:v>-3.6999999999999993</c:v>
                </c:pt>
                <c:pt idx="7">
                  <c:v>-8.7999999999999972</c:v>
                </c:pt>
              </c:numCache>
            </c:numRef>
          </c:xVal>
          <c:yVal>
            <c:numRef>
              <c:f>'65MHz'!$D$27:$D$34</c:f>
              <c:numCache>
                <c:formatCode>General</c:formatCode>
                <c:ptCount val="8"/>
                <c:pt idx="0">
                  <c:v>-29.3</c:v>
                </c:pt>
                <c:pt idx="1">
                  <c:v>-53.1</c:v>
                </c:pt>
                <c:pt idx="2">
                  <c:v>-65</c:v>
                </c:pt>
                <c:pt idx="3">
                  <c:v>-73.2</c:v>
                </c:pt>
                <c:pt idx="4">
                  <c:v>-76.5</c:v>
                </c:pt>
                <c:pt idx="5">
                  <c:v>-79.8</c:v>
                </c:pt>
                <c:pt idx="6">
                  <c:v>-83.399999999999991</c:v>
                </c:pt>
                <c:pt idx="7">
                  <c:v>-89.2</c:v>
                </c:pt>
              </c:numCache>
            </c:numRef>
          </c:yVal>
          <c:smooth val="1"/>
        </c:ser>
        <c:ser>
          <c:idx val="1"/>
          <c:order val="1"/>
          <c:tx>
            <c:v>HD3</c:v>
          </c:tx>
          <c:spPr>
            <a:ln w="25400">
              <a:solidFill>
                <a:srgbClr val="FF00FF"/>
              </a:solidFill>
              <a:prstDash val="solid"/>
            </a:ln>
          </c:spPr>
          <c:marker>
            <c:symbol val="square"/>
            <c:size val="4"/>
            <c:spPr>
              <a:solidFill>
                <a:srgbClr val="FF00FF"/>
              </a:solidFill>
              <a:ln>
                <a:solidFill>
                  <a:srgbClr val="FF00FF"/>
                </a:solidFill>
                <a:prstDash val="solid"/>
              </a:ln>
            </c:spPr>
          </c:marker>
          <c:xVal>
            <c:numRef>
              <c:f>'65MHz'!$F$27:$F$39</c:f>
              <c:numCache>
                <c:formatCode>General</c:formatCode>
                <c:ptCount val="13"/>
                <c:pt idx="0">
                  <c:v>11.3</c:v>
                </c:pt>
                <c:pt idx="1">
                  <c:v>8.8999999999999986</c:v>
                </c:pt>
                <c:pt idx="2">
                  <c:v>7.8000000000000007</c:v>
                </c:pt>
                <c:pt idx="3">
                  <c:v>5.8999999999999986</c:v>
                </c:pt>
                <c:pt idx="4">
                  <c:v>5.3000000000000007</c:v>
                </c:pt>
                <c:pt idx="5">
                  <c:v>2.3999999999999986</c:v>
                </c:pt>
                <c:pt idx="6">
                  <c:v>-0.19999999999999929</c:v>
                </c:pt>
                <c:pt idx="7">
                  <c:v>-0.69999999999999929</c:v>
                </c:pt>
                <c:pt idx="8">
                  <c:v>-3.6999999999999993</c:v>
                </c:pt>
                <c:pt idx="9">
                  <c:v>-3.6999999999999993</c:v>
                </c:pt>
                <c:pt idx="10">
                  <c:v>-6.8000000000000007</c:v>
                </c:pt>
                <c:pt idx="11">
                  <c:v>-9</c:v>
                </c:pt>
                <c:pt idx="12">
                  <c:v>-8.7999999999999972</c:v>
                </c:pt>
              </c:numCache>
            </c:numRef>
          </c:xVal>
          <c:yVal>
            <c:numRef>
              <c:f>'65MHz'!$G$27:$G$39</c:f>
              <c:numCache>
                <c:formatCode>General</c:formatCode>
                <c:ptCount val="13"/>
                <c:pt idx="0">
                  <c:v>-28.500000000000004</c:v>
                </c:pt>
                <c:pt idx="1">
                  <c:v>-52.499999999999993</c:v>
                </c:pt>
                <c:pt idx="2">
                  <c:v>-65.099999999999994</c:v>
                </c:pt>
                <c:pt idx="3">
                  <c:v>-73.900000000000006</c:v>
                </c:pt>
                <c:pt idx="4">
                  <c:v>-75.599999999999994</c:v>
                </c:pt>
                <c:pt idx="5">
                  <c:v>-81.800000000000011</c:v>
                </c:pt>
                <c:pt idx="6">
                  <c:v>-88.3</c:v>
                </c:pt>
                <c:pt idx="7">
                  <c:v>-89.6</c:v>
                </c:pt>
                <c:pt idx="8">
                  <c:v>-93.6</c:v>
                </c:pt>
                <c:pt idx="9">
                  <c:v>-94.3</c:v>
                </c:pt>
                <c:pt idx="10">
                  <c:v>-98.7</c:v>
                </c:pt>
                <c:pt idx="11">
                  <c:v>-104.80000000000001</c:v>
                </c:pt>
                <c:pt idx="12">
                  <c:v>-103.2</c:v>
                </c:pt>
              </c:numCache>
            </c:numRef>
          </c:yVal>
          <c:smooth val="1"/>
        </c:ser>
        <c:axId val="169976192"/>
        <c:axId val="169978496"/>
      </c:scatterChart>
      <c:scatterChart>
        <c:scatterStyle val="lineMarker"/>
        <c:ser>
          <c:idx val="2"/>
          <c:order val="2"/>
          <c:tx>
            <c:v>Pin</c:v>
          </c:tx>
          <c:spPr>
            <a:ln w="25400">
              <a:solidFill>
                <a:srgbClr val="FFFF00"/>
              </a:solidFill>
              <a:prstDash val="solid"/>
            </a:ln>
          </c:spPr>
          <c:marker>
            <c:symbol val="triangle"/>
            <c:size val="4"/>
            <c:spPr>
              <a:solidFill>
                <a:srgbClr val="FFFF00"/>
              </a:solidFill>
              <a:ln>
                <a:solidFill>
                  <a:srgbClr val="FFFF00"/>
                </a:solidFill>
                <a:prstDash val="solid"/>
              </a:ln>
            </c:spPr>
          </c:marker>
          <c:xVal>
            <c:numRef>
              <c:f>'65MHz'!$I$27:$I$34</c:f>
              <c:numCache>
                <c:formatCode>General</c:formatCode>
                <c:ptCount val="8"/>
                <c:pt idx="0">
                  <c:v>11.3</c:v>
                </c:pt>
                <c:pt idx="1">
                  <c:v>8.8999999999999986</c:v>
                </c:pt>
                <c:pt idx="2">
                  <c:v>7.8000000000000007</c:v>
                </c:pt>
                <c:pt idx="3">
                  <c:v>5.3000000000000007</c:v>
                </c:pt>
                <c:pt idx="4">
                  <c:v>2.3999999999999986</c:v>
                </c:pt>
                <c:pt idx="5">
                  <c:v>-0.69999999999999929</c:v>
                </c:pt>
                <c:pt idx="6">
                  <c:v>-3.6999999999999993</c:v>
                </c:pt>
                <c:pt idx="7">
                  <c:v>-7.3999999999999986</c:v>
                </c:pt>
              </c:numCache>
            </c:numRef>
          </c:xVal>
          <c:yVal>
            <c:numRef>
              <c:f>'65MHz'!$J$27:$J$34</c:f>
              <c:numCache>
                <c:formatCode>General</c:formatCode>
                <c:ptCount val="8"/>
                <c:pt idx="0">
                  <c:v>-2</c:v>
                </c:pt>
                <c:pt idx="1">
                  <c:v>-5</c:v>
                </c:pt>
                <c:pt idx="2">
                  <c:v>-6</c:v>
                </c:pt>
                <c:pt idx="3">
                  <c:v>-9</c:v>
                </c:pt>
                <c:pt idx="4">
                  <c:v>-12</c:v>
                </c:pt>
                <c:pt idx="5">
                  <c:v>-15</c:v>
                </c:pt>
                <c:pt idx="6">
                  <c:v>-18</c:v>
                </c:pt>
                <c:pt idx="7">
                  <c:v>-21</c:v>
                </c:pt>
              </c:numCache>
            </c:numRef>
          </c:yVal>
        </c:ser>
        <c:axId val="169984768"/>
        <c:axId val="169986304"/>
      </c:scatterChart>
      <c:valAx>
        <c:axId val="169976192"/>
        <c:scaling>
          <c:orientation val="minMax"/>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00" b="1" i="0" u="none" strike="noStrike" baseline="0">
                    <a:solidFill>
                      <a:srgbClr val="000000"/>
                    </a:solidFill>
                    <a:latin typeface="Arial"/>
                    <a:ea typeface="Arial"/>
                    <a:cs typeface="Arial"/>
                  </a:defRPr>
                </a:pPr>
                <a:r>
                  <a:t>Po (dBm)</a:t>
                </a:r>
              </a:p>
            </c:rich>
          </c:tx>
          <c:layout>
            <c:manualLayout>
              <c:xMode val="edge"/>
              <c:yMode val="edge"/>
              <c:x val="0.45070515522905596"/>
              <c:y val="0.9417808219178083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69978496"/>
        <c:crossesAt val="-120"/>
        <c:crossBetween val="midCat"/>
      </c:valAx>
      <c:valAx>
        <c:axId val="169978496"/>
        <c:scaling>
          <c:orientation val="minMax"/>
        </c:scaling>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t>HD (dBc)</a:t>
                </a:r>
              </a:p>
            </c:rich>
          </c:tx>
          <c:layout>
            <c:manualLayout>
              <c:xMode val="edge"/>
              <c:yMode val="edge"/>
              <c:x val="9.8591752706356003E-3"/>
              <c:y val="0.41780821917808225"/>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69976192"/>
        <c:crossesAt val="-120"/>
        <c:crossBetween val="midCat"/>
      </c:valAx>
      <c:valAx>
        <c:axId val="169984768"/>
        <c:scaling>
          <c:orientation val="minMax"/>
        </c:scaling>
        <c:delete val="1"/>
        <c:axPos val="b"/>
        <c:numFmt formatCode="General" sourceLinked="1"/>
        <c:tickLblPos val="none"/>
        <c:crossAx val="169986304"/>
        <c:crosses val="autoZero"/>
        <c:crossBetween val="midCat"/>
      </c:valAx>
      <c:valAx>
        <c:axId val="169986304"/>
        <c:scaling>
          <c:orientation val="minMax"/>
          <c:min val="-30"/>
        </c:scaling>
        <c:axPos val="r"/>
        <c:title>
          <c:tx>
            <c:rich>
              <a:bodyPr/>
              <a:lstStyle/>
              <a:p>
                <a:pPr>
                  <a:defRPr sz="900" b="1" i="0" u="none" strike="noStrike" baseline="0">
                    <a:solidFill>
                      <a:srgbClr val="000000"/>
                    </a:solidFill>
                    <a:latin typeface="Arial"/>
                    <a:ea typeface="Arial"/>
                    <a:cs typeface="Arial"/>
                  </a:defRPr>
                </a:pPr>
                <a:r>
                  <a:t>Pin (dBm)</a:t>
                </a:r>
              </a:p>
            </c:rich>
          </c:tx>
          <c:layout>
            <c:manualLayout>
              <c:xMode val="edge"/>
              <c:yMode val="edge"/>
              <c:x val="0.95211464042138083"/>
              <c:y val="0.41438356164383561"/>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69984768"/>
        <c:crosses val="max"/>
        <c:crossBetween val="midCat"/>
      </c:valAx>
      <c:spPr>
        <a:solidFill>
          <a:srgbClr val="C0C0C0"/>
        </a:solidFill>
        <a:ln w="12700">
          <a:solidFill>
            <a:srgbClr val="808080"/>
          </a:solidFill>
          <a:prstDash val="solid"/>
        </a:ln>
      </c:spPr>
    </c:plotArea>
    <c:legend>
      <c:legendPos val="r"/>
      <c:layout>
        <c:manualLayout>
          <c:xMode val="edge"/>
          <c:yMode val="edge"/>
          <c:x val="0.14507072183935241"/>
          <c:y val="0.30650684931506855"/>
          <c:w val="0.119718556857718"/>
          <c:h val="0.13527397260273974"/>
        </c:manualLayout>
      </c:layout>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75" b="1" i="0" u="none" strike="noStrike" baseline="0">
                <a:solidFill>
                  <a:srgbClr val="000000"/>
                </a:solidFill>
                <a:latin typeface="Arial"/>
                <a:ea typeface="Arial"/>
                <a:cs typeface="Arial"/>
              </a:defRPr>
            </a:pPr>
            <a:r>
              <a:rPr lang="en-US"/>
              <a:t>LMH6555 Distortion and Pin vs. Po</a:t>
            </a:r>
          </a:p>
        </c:rich>
      </c:tx>
      <c:layout>
        <c:manualLayout>
          <c:xMode val="edge"/>
          <c:yMode val="edge"/>
          <c:x val="0.31126824783006679"/>
          <c:y val="3.0821917808219183E-2"/>
        </c:manualLayout>
      </c:layout>
      <c:spPr>
        <a:noFill/>
        <a:ln w="25400">
          <a:noFill/>
        </a:ln>
      </c:spPr>
    </c:title>
    <c:plotArea>
      <c:layout>
        <c:manualLayout>
          <c:layoutTarget val="inner"/>
          <c:xMode val="edge"/>
          <c:yMode val="edge"/>
          <c:x val="0.10563402075681"/>
          <c:y val="6.8493150684931517E-2"/>
          <c:w val="0.78591711443066636"/>
          <c:h val="0.81506849315068508"/>
        </c:manualLayout>
      </c:layout>
      <c:scatterChart>
        <c:scatterStyle val="smoothMarker"/>
        <c:ser>
          <c:idx val="0"/>
          <c:order val="0"/>
          <c:tx>
            <c:v>HD2</c:v>
          </c:tx>
          <c:spPr>
            <a:ln w="25400">
              <a:solidFill>
                <a:srgbClr val="000080"/>
              </a:solidFill>
              <a:prstDash val="solid"/>
            </a:ln>
          </c:spPr>
          <c:marker>
            <c:symbol val="diamond"/>
            <c:size val="4"/>
            <c:spPr>
              <a:solidFill>
                <a:srgbClr val="000080"/>
              </a:solidFill>
              <a:ln>
                <a:solidFill>
                  <a:srgbClr val="000080"/>
                </a:solidFill>
                <a:prstDash val="solid"/>
              </a:ln>
            </c:spPr>
          </c:marker>
          <c:xVal>
            <c:numRef>
              <c:f>'100MHz'!$C$27:$C$35</c:f>
              <c:numCache>
                <c:formatCode>General</c:formatCode>
                <c:ptCount val="9"/>
                <c:pt idx="0">
                  <c:v>8.6999999999999993</c:v>
                </c:pt>
                <c:pt idx="1">
                  <c:v>6.6000000000000014</c:v>
                </c:pt>
                <c:pt idx="2">
                  <c:v>5.1000000000000014</c:v>
                </c:pt>
                <c:pt idx="3">
                  <c:v>2.1000000000000014</c:v>
                </c:pt>
                <c:pt idx="4">
                  <c:v>-0.89999999999999858</c:v>
                </c:pt>
                <c:pt idx="5">
                  <c:v>-3.8999999999999986</c:v>
                </c:pt>
                <c:pt idx="6">
                  <c:v>-6.8999999999999986</c:v>
                </c:pt>
                <c:pt idx="7">
                  <c:v>-9.8999999999999986</c:v>
                </c:pt>
                <c:pt idx="8">
                  <c:v>-12.899999999999999</c:v>
                </c:pt>
              </c:numCache>
            </c:numRef>
          </c:xVal>
          <c:yVal>
            <c:numRef>
              <c:f>'100MHz'!$D$27:$D$35</c:f>
              <c:numCache>
                <c:formatCode>General</c:formatCode>
                <c:ptCount val="9"/>
                <c:pt idx="0">
                  <c:v>-55.600000000000009</c:v>
                </c:pt>
                <c:pt idx="1">
                  <c:v>-72.800000000000011</c:v>
                </c:pt>
                <c:pt idx="2">
                  <c:v>-76.5</c:v>
                </c:pt>
                <c:pt idx="3">
                  <c:v>-79.900000000000006</c:v>
                </c:pt>
                <c:pt idx="4">
                  <c:v>-83.1</c:v>
                </c:pt>
                <c:pt idx="5">
                  <c:v>-85.6</c:v>
                </c:pt>
                <c:pt idx="6">
                  <c:v>-88.800000000000011</c:v>
                </c:pt>
                <c:pt idx="7">
                  <c:v>-91.800000000000011</c:v>
                </c:pt>
                <c:pt idx="8">
                  <c:v>-94.199999999999989</c:v>
                </c:pt>
              </c:numCache>
            </c:numRef>
          </c:yVal>
          <c:smooth val="1"/>
        </c:ser>
        <c:ser>
          <c:idx val="1"/>
          <c:order val="1"/>
          <c:tx>
            <c:v>HD3</c:v>
          </c:tx>
          <c:spPr>
            <a:ln w="25400">
              <a:solidFill>
                <a:srgbClr val="FF00FF"/>
              </a:solidFill>
              <a:prstDash val="solid"/>
            </a:ln>
          </c:spPr>
          <c:marker>
            <c:symbol val="square"/>
            <c:size val="4"/>
            <c:spPr>
              <a:solidFill>
                <a:srgbClr val="FF00FF"/>
              </a:solidFill>
              <a:ln>
                <a:solidFill>
                  <a:srgbClr val="FF00FF"/>
                </a:solidFill>
                <a:prstDash val="solid"/>
              </a:ln>
            </c:spPr>
          </c:marker>
          <c:xVal>
            <c:numRef>
              <c:f>'100MHz'!$F$27:$F$35</c:f>
              <c:numCache>
                <c:formatCode>General</c:formatCode>
                <c:ptCount val="9"/>
                <c:pt idx="0">
                  <c:v>8.6999999999999993</c:v>
                </c:pt>
                <c:pt idx="1">
                  <c:v>6.6000000000000014</c:v>
                </c:pt>
                <c:pt idx="2">
                  <c:v>5.1000000000000014</c:v>
                </c:pt>
                <c:pt idx="3">
                  <c:v>2.1000000000000014</c:v>
                </c:pt>
                <c:pt idx="4">
                  <c:v>-0.89999999999999858</c:v>
                </c:pt>
                <c:pt idx="5">
                  <c:v>-3.8000000000000007</c:v>
                </c:pt>
                <c:pt idx="6">
                  <c:v>-3.8999999999999986</c:v>
                </c:pt>
                <c:pt idx="7">
                  <c:v>-6.8999999999999986</c:v>
                </c:pt>
                <c:pt idx="8">
                  <c:v>-9.8999999999999986</c:v>
                </c:pt>
              </c:numCache>
            </c:numRef>
          </c:xVal>
          <c:yVal>
            <c:numRef>
              <c:f>'100MHz'!$G$27:$G$35</c:f>
              <c:numCache>
                <c:formatCode>General</c:formatCode>
                <c:ptCount val="9"/>
                <c:pt idx="0">
                  <c:v>-56.400000000000006</c:v>
                </c:pt>
                <c:pt idx="1">
                  <c:v>-66.699999999999989</c:v>
                </c:pt>
                <c:pt idx="2">
                  <c:v>-72.5</c:v>
                </c:pt>
                <c:pt idx="3">
                  <c:v>-78.900000000000006</c:v>
                </c:pt>
                <c:pt idx="4">
                  <c:v>-85.800000000000011</c:v>
                </c:pt>
                <c:pt idx="5">
                  <c:v>-91.9</c:v>
                </c:pt>
                <c:pt idx="6">
                  <c:v>-92.199999999999989</c:v>
                </c:pt>
                <c:pt idx="7">
                  <c:v>-97.4</c:v>
                </c:pt>
                <c:pt idx="8">
                  <c:v>-101.5</c:v>
                </c:pt>
              </c:numCache>
            </c:numRef>
          </c:yVal>
          <c:smooth val="1"/>
        </c:ser>
        <c:axId val="179082752"/>
        <c:axId val="179089792"/>
      </c:scatterChart>
      <c:scatterChart>
        <c:scatterStyle val="lineMarker"/>
        <c:ser>
          <c:idx val="2"/>
          <c:order val="2"/>
          <c:tx>
            <c:v>Pin</c:v>
          </c:tx>
          <c:spPr>
            <a:ln w="25400">
              <a:solidFill>
                <a:srgbClr val="FFFF00"/>
              </a:solidFill>
              <a:prstDash val="solid"/>
            </a:ln>
          </c:spPr>
          <c:marker>
            <c:symbol val="triangle"/>
            <c:size val="4"/>
            <c:spPr>
              <a:solidFill>
                <a:srgbClr val="FFFF00"/>
              </a:solidFill>
              <a:ln>
                <a:solidFill>
                  <a:srgbClr val="FFFF00"/>
                </a:solidFill>
                <a:prstDash val="solid"/>
              </a:ln>
            </c:spPr>
          </c:marker>
          <c:xVal>
            <c:numRef>
              <c:f>'100MHz'!$I$27:$I$35</c:f>
              <c:numCache>
                <c:formatCode>General</c:formatCode>
                <c:ptCount val="9"/>
                <c:pt idx="0">
                  <c:v>8.6999999999999993</c:v>
                </c:pt>
                <c:pt idx="1">
                  <c:v>5.1000000000000014</c:v>
                </c:pt>
                <c:pt idx="2">
                  <c:v>2.1000000000000014</c:v>
                </c:pt>
                <c:pt idx="3">
                  <c:v>-0.89999999999999858</c:v>
                </c:pt>
                <c:pt idx="4">
                  <c:v>-3.8000000000000007</c:v>
                </c:pt>
                <c:pt idx="5">
                  <c:v>-3.8999999999999986</c:v>
                </c:pt>
                <c:pt idx="6">
                  <c:v>-6.8999999999999986</c:v>
                </c:pt>
                <c:pt idx="7">
                  <c:v>-9.8999999999999986</c:v>
                </c:pt>
                <c:pt idx="8">
                  <c:v>-12.899999999999999</c:v>
                </c:pt>
              </c:numCache>
            </c:numRef>
          </c:xVal>
          <c:yVal>
            <c:numRef>
              <c:f>'100MHz'!$J$27:$J$35</c:f>
              <c:numCache>
                <c:formatCode>General</c:formatCode>
                <c:ptCount val="9"/>
                <c:pt idx="0">
                  <c:v>-5</c:v>
                </c:pt>
                <c:pt idx="1">
                  <c:v>-9</c:v>
                </c:pt>
                <c:pt idx="2">
                  <c:v>-12</c:v>
                </c:pt>
                <c:pt idx="3">
                  <c:v>-15</c:v>
                </c:pt>
                <c:pt idx="4">
                  <c:v>-18</c:v>
                </c:pt>
                <c:pt idx="5">
                  <c:v>-18</c:v>
                </c:pt>
                <c:pt idx="6">
                  <c:v>-21</c:v>
                </c:pt>
                <c:pt idx="7">
                  <c:v>-24</c:v>
                </c:pt>
                <c:pt idx="8">
                  <c:v>-27</c:v>
                </c:pt>
              </c:numCache>
            </c:numRef>
          </c:yVal>
        </c:ser>
        <c:axId val="179091712"/>
        <c:axId val="179105792"/>
      </c:scatterChart>
      <c:valAx>
        <c:axId val="179082752"/>
        <c:scaling>
          <c:orientation val="minMax"/>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00" b="1" i="0" u="none" strike="noStrike" baseline="0">
                    <a:solidFill>
                      <a:srgbClr val="000000"/>
                    </a:solidFill>
                    <a:latin typeface="Arial"/>
                    <a:ea typeface="Arial"/>
                    <a:cs typeface="Arial"/>
                  </a:defRPr>
                </a:pPr>
                <a:r>
                  <a:rPr lang="en-US"/>
                  <a:t>Po (dBm)</a:t>
                </a:r>
              </a:p>
            </c:rich>
          </c:tx>
          <c:layout>
            <c:manualLayout>
              <c:xMode val="edge"/>
              <c:yMode val="edge"/>
              <c:x val="0.45070515522905596"/>
              <c:y val="0.9417808219178083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9089792"/>
        <c:crossesAt val="-120"/>
        <c:crossBetween val="midCat"/>
      </c:valAx>
      <c:valAx>
        <c:axId val="179089792"/>
        <c:scaling>
          <c:orientation val="minMax"/>
        </c:scaling>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HD (dBc)</a:t>
                </a:r>
              </a:p>
            </c:rich>
          </c:tx>
          <c:layout>
            <c:manualLayout>
              <c:xMode val="edge"/>
              <c:yMode val="edge"/>
              <c:x val="9.8591752706356003E-3"/>
              <c:y val="0.41780821917808225"/>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9082752"/>
        <c:crossesAt val="-120"/>
        <c:crossBetween val="midCat"/>
      </c:valAx>
      <c:valAx>
        <c:axId val="179091712"/>
        <c:scaling>
          <c:orientation val="minMax"/>
        </c:scaling>
        <c:delete val="1"/>
        <c:axPos val="b"/>
        <c:numFmt formatCode="General" sourceLinked="1"/>
        <c:tickLblPos val="none"/>
        <c:crossAx val="179105792"/>
        <c:crosses val="autoZero"/>
        <c:crossBetween val="midCat"/>
      </c:valAx>
      <c:valAx>
        <c:axId val="179105792"/>
        <c:scaling>
          <c:orientation val="minMax"/>
          <c:min val="-30"/>
        </c:scaling>
        <c:axPos val="r"/>
        <c:title>
          <c:tx>
            <c:rich>
              <a:bodyPr/>
              <a:lstStyle/>
              <a:p>
                <a:pPr>
                  <a:defRPr sz="900" b="1" i="0" u="none" strike="noStrike" baseline="0">
                    <a:solidFill>
                      <a:srgbClr val="000000"/>
                    </a:solidFill>
                    <a:latin typeface="Arial"/>
                    <a:ea typeface="Arial"/>
                    <a:cs typeface="Arial"/>
                  </a:defRPr>
                </a:pPr>
                <a:r>
                  <a:rPr lang="en-US"/>
                  <a:t>Pin (dBm)</a:t>
                </a:r>
              </a:p>
            </c:rich>
          </c:tx>
          <c:layout>
            <c:manualLayout>
              <c:xMode val="edge"/>
              <c:yMode val="edge"/>
              <c:x val="0.95211464042138083"/>
              <c:y val="0.41438356164383561"/>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1300" b="0" i="0" u="none" strike="noStrike" baseline="0">
                <a:solidFill>
                  <a:srgbClr val="000000"/>
                </a:solidFill>
                <a:latin typeface="Arial"/>
                <a:ea typeface="Arial"/>
                <a:cs typeface="Arial"/>
              </a:defRPr>
            </a:pPr>
            <a:endParaRPr lang="en-US"/>
          </a:p>
        </c:txPr>
        <c:crossAx val="179091712"/>
        <c:crosses val="max"/>
        <c:crossBetween val="midCat"/>
      </c:valAx>
      <c:spPr>
        <a:solidFill>
          <a:srgbClr val="C0C0C0"/>
        </a:solidFill>
        <a:ln w="12700">
          <a:solidFill>
            <a:srgbClr val="808080"/>
          </a:solidFill>
          <a:prstDash val="solid"/>
        </a:ln>
      </c:spPr>
    </c:plotArea>
    <c:legend>
      <c:legendPos val="r"/>
      <c:layout>
        <c:manualLayout>
          <c:xMode val="edge"/>
          <c:yMode val="edge"/>
          <c:x val="0.14507072183935241"/>
          <c:y val="0.30650684931506855"/>
          <c:w val="0.119718556857718"/>
          <c:h val="0.13527397260273974"/>
        </c:manualLayout>
      </c:layout>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75" b="1" i="0" u="none" strike="noStrike" baseline="0">
                <a:solidFill>
                  <a:srgbClr val="000000"/>
                </a:solidFill>
                <a:latin typeface="Arial"/>
                <a:ea typeface="Arial"/>
                <a:cs typeface="Arial"/>
              </a:defRPr>
            </a:pPr>
            <a:r>
              <a:t>LMH6555 Distortion and Pin vs. Po</a:t>
            </a:r>
          </a:p>
        </c:rich>
      </c:tx>
      <c:layout>
        <c:manualLayout>
          <c:xMode val="edge"/>
          <c:yMode val="edge"/>
          <c:x val="0.31126824783006679"/>
          <c:y val="3.0821917808219183E-2"/>
        </c:manualLayout>
      </c:layout>
      <c:spPr>
        <a:noFill/>
        <a:ln w="25400">
          <a:noFill/>
        </a:ln>
      </c:spPr>
    </c:title>
    <c:plotArea>
      <c:layout>
        <c:manualLayout>
          <c:layoutTarget val="inner"/>
          <c:xMode val="edge"/>
          <c:yMode val="edge"/>
          <c:x val="0.10563402075681"/>
          <c:y val="6.6780821917808222E-2"/>
          <c:w val="0.78591711443066636"/>
          <c:h val="0.81678082191780821"/>
        </c:manualLayout>
      </c:layout>
      <c:scatterChart>
        <c:scatterStyle val="smoothMarker"/>
        <c:ser>
          <c:idx val="0"/>
          <c:order val="0"/>
          <c:tx>
            <c:v>HD2</c:v>
          </c:tx>
          <c:spPr>
            <a:ln w="25400">
              <a:solidFill>
                <a:srgbClr val="000080"/>
              </a:solidFill>
              <a:prstDash val="solid"/>
            </a:ln>
          </c:spPr>
          <c:marker>
            <c:symbol val="diamond"/>
            <c:size val="4"/>
            <c:spPr>
              <a:solidFill>
                <a:srgbClr val="000080"/>
              </a:solidFill>
              <a:ln>
                <a:solidFill>
                  <a:srgbClr val="000080"/>
                </a:solidFill>
                <a:prstDash val="solid"/>
              </a:ln>
            </c:spPr>
          </c:marker>
          <c:xVal>
            <c:numRef>
              <c:f>'250MHz'!$C$27:$C$39</c:f>
              <c:numCache>
                <c:formatCode>General</c:formatCode>
                <c:ptCount val="13"/>
                <c:pt idx="0">
                  <c:v>9.6999999999999993</c:v>
                </c:pt>
                <c:pt idx="1">
                  <c:v>9.3000000000000007</c:v>
                </c:pt>
                <c:pt idx="2">
                  <c:v>7.3999999999999986</c:v>
                </c:pt>
                <c:pt idx="3">
                  <c:v>5.3000000000000007</c:v>
                </c:pt>
                <c:pt idx="4">
                  <c:v>2.3000000000000007</c:v>
                </c:pt>
                <c:pt idx="5">
                  <c:v>-0.69999999999999929</c:v>
                </c:pt>
                <c:pt idx="6">
                  <c:v>-3.8000000000000007</c:v>
                </c:pt>
                <c:pt idx="7">
                  <c:v>-6.8999999999999986</c:v>
                </c:pt>
                <c:pt idx="8">
                  <c:v>-9.7000000000000028</c:v>
                </c:pt>
                <c:pt idx="9">
                  <c:v>-12.899999999999999</c:v>
                </c:pt>
                <c:pt idx="10">
                  <c:v>-15.799999999999997</c:v>
                </c:pt>
                <c:pt idx="11">
                  <c:v>-18.799999999999997</c:v>
                </c:pt>
                <c:pt idx="12">
                  <c:v>-21.799999999999997</c:v>
                </c:pt>
              </c:numCache>
            </c:numRef>
          </c:xVal>
          <c:yVal>
            <c:numRef>
              <c:f>'250MHz'!$D$27:$D$39</c:f>
              <c:numCache>
                <c:formatCode>General</c:formatCode>
                <c:ptCount val="13"/>
                <c:pt idx="0">
                  <c:v>-32.700000000000003</c:v>
                </c:pt>
                <c:pt idx="1">
                  <c:v>-48.399999999999991</c:v>
                </c:pt>
                <c:pt idx="2">
                  <c:v>-59.1</c:v>
                </c:pt>
                <c:pt idx="3">
                  <c:v>-61.899999999999991</c:v>
                </c:pt>
                <c:pt idx="4">
                  <c:v>-65.5</c:v>
                </c:pt>
                <c:pt idx="5">
                  <c:v>-69.3</c:v>
                </c:pt>
                <c:pt idx="6">
                  <c:v>-71.900000000000006</c:v>
                </c:pt>
                <c:pt idx="7">
                  <c:v>-75.5</c:v>
                </c:pt>
                <c:pt idx="8">
                  <c:v>-79.3</c:v>
                </c:pt>
                <c:pt idx="9">
                  <c:v>-82.1</c:v>
                </c:pt>
                <c:pt idx="10">
                  <c:v>-85.4</c:v>
                </c:pt>
                <c:pt idx="11">
                  <c:v>-88.000000000000014</c:v>
                </c:pt>
                <c:pt idx="12">
                  <c:v>-90.2</c:v>
                </c:pt>
              </c:numCache>
            </c:numRef>
          </c:yVal>
          <c:smooth val="1"/>
        </c:ser>
        <c:ser>
          <c:idx val="1"/>
          <c:order val="1"/>
          <c:tx>
            <c:v>HD3</c:v>
          </c:tx>
          <c:spPr>
            <a:ln w="25400">
              <a:solidFill>
                <a:srgbClr val="FF00FF"/>
              </a:solidFill>
              <a:prstDash val="solid"/>
            </a:ln>
          </c:spPr>
          <c:marker>
            <c:symbol val="square"/>
            <c:size val="4"/>
            <c:spPr>
              <a:solidFill>
                <a:srgbClr val="FF00FF"/>
              </a:solidFill>
              <a:ln>
                <a:solidFill>
                  <a:srgbClr val="FF00FF"/>
                </a:solidFill>
                <a:prstDash val="solid"/>
              </a:ln>
            </c:spPr>
          </c:marker>
          <c:xVal>
            <c:numRef>
              <c:f>'250MHz'!$F$27:$F$36</c:f>
              <c:numCache>
                <c:formatCode>General</c:formatCode>
                <c:ptCount val="10"/>
                <c:pt idx="0">
                  <c:v>9.6999999999999993</c:v>
                </c:pt>
                <c:pt idx="1">
                  <c:v>7.3999999999999986</c:v>
                </c:pt>
                <c:pt idx="2">
                  <c:v>5.3000000000000007</c:v>
                </c:pt>
                <c:pt idx="3">
                  <c:v>2.3000000000000007</c:v>
                </c:pt>
                <c:pt idx="4">
                  <c:v>-0.69999999999999929</c:v>
                </c:pt>
                <c:pt idx="5">
                  <c:v>-3.8000000000000007</c:v>
                </c:pt>
                <c:pt idx="6">
                  <c:v>-6.8999999999999986</c:v>
                </c:pt>
                <c:pt idx="7">
                  <c:v>-9.7000000000000028</c:v>
                </c:pt>
                <c:pt idx="8">
                  <c:v>-12.899999999999999</c:v>
                </c:pt>
                <c:pt idx="9">
                  <c:v>-15.799999999999997</c:v>
                </c:pt>
              </c:numCache>
            </c:numRef>
          </c:xVal>
          <c:yVal>
            <c:numRef>
              <c:f>'250MHz'!$G$27:$G$36</c:f>
              <c:numCache>
                <c:formatCode>General</c:formatCode>
                <c:ptCount val="10"/>
                <c:pt idx="0">
                  <c:v>-36.200000000000003</c:v>
                </c:pt>
                <c:pt idx="1">
                  <c:v>-52.300000000000004</c:v>
                </c:pt>
                <c:pt idx="2">
                  <c:v>-57.7</c:v>
                </c:pt>
                <c:pt idx="3">
                  <c:v>-64.7</c:v>
                </c:pt>
                <c:pt idx="4">
                  <c:v>-71.2</c:v>
                </c:pt>
                <c:pt idx="5">
                  <c:v>-76.900000000000006</c:v>
                </c:pt>
                <c:pt idx="6">
                  <c:v>-82.800000000000011</c:v>
                </c:pt>
                <c:pt idx="7">
                  <c:v>-89.2</c:v>
                </c:pt>
                <c:pt idx="8">
                  <c:v>-94.6</c:v>
                </c:pt>
                <c:pt idx="9">
                  <c:v>-101.2</c:v>
                </c:pt>
              </c:numCache>
            </c:numRef>
          </c:yVal>
          <c:smooth val="1"/>
        </c:ser>
        <c:axId val="169835136"/>
        <c:axId val="169854080"/>
      </c:scatterChart>
      <c:scatterChart>
        <c:scatterStyle val="lineMarker"/>
        <c:ser>
          <c:idx val="2"/>
          <c:order val="2"/>
          <c:tx>
            <c:v>Pin</c:v>
          </c:tx>
          <c:spPr>
            <a:ln w="25400">
              <a:solidFill>
                <a:srgbClr val="FFFF00"/>
              </a:solidFill>
              <a:prstDash val="solid"/>
            </a:ln>
          </c:spPr>
          <c:marker>
            <c:symbol val="triangle"/>
            <c:size val="4"/>
            <c:spPr>
              <a:solidFill>
                <a:srgbClr val="FFFF00"/>
              </a:solidFill>
              <a:ln>
                <a:solidFill>
                  <a:srgbClr val="FFFF00"/>
                </a:solidFill>
                <a:prstDash val="solid"/>
              </a:ln>
            </c:spPr>
          </c:marker>
          <c:xVal>
            <c:numRef>
              <c:f>'250MHz'!$I$27:$I$39</c:f>
              <c:numCache>
                <c:formatCode>General</c:formatCode>
                <c:ptCount val="13"/>
                <c:pt idx="0">
                  <c:v>9.6999999999999993</c:v>
                </c:pt>
                <c:pt idx="1">
                  <c:v>9.3000000000000007</c:v>
                </c:pt>
                <c:pt idx="2">
                  <c:v>7.3999999999999986</c:v>
                </c:pt>
                <c:pt idx="3">
                  <c:v>5.3000000000000007</c:v>
                </c:pt>
                <c:pt idx="4">
                  <c:v>2.3000000000000007</c:v>
                </c:pt>
                <c:pt idx="5">
                  <c:v>-0.69999999999999929</c:v>
                </c:pt>
                <c:pt idx="6">
                  <c:v>-3.8000000000000007</c:v>
                </c:pt>
                <c:pt idx="7">
                  <c:v>-6.8999999999999986</c:v>
                </c:pt>
                <c:pt idx="8">
                  <c:v>-9.7000000000000028</c:v>
                </c:pt>
                <c:pt idx="9">
                  <c:v>-12.899999999999999</c:v>
                </c:pt>
                <c:pt idx="10">
                  <c:v>-15.799999999999997</c:v>
                </c:pt>
                <c:pt idx="11">
                  <c:v>-18.799999999999997</c:v>
                </c:pt>
                <c:pt idx="12">
                  <c:v>-21.799999999999997</c:v>
                </c:pt>
              </c:numCache>
            </c:numRef>
          </c:xVal>
          <c:yVal>
            <c:numRef>
              <c:f>'250MHz'!$J$27:$J$39</c:f>
              <c:numCache>
                <c:formatCode>General</c:formatCode>
                <c:ptCount val="13"/>
                <c:pt idx="0">
                  <c:v>-4</c:v>
                </c:pt>
                <c:pt idx="1">
                  <c:v>-5</c:v>
                </c:pt>
                <c:pt idx="2">
                  <c:v>-7</c:v>
                </c:pt>
                <c:pt idx="3">
                  <c:v>-9</c:v>
                </c:pt>
                <c:pt idx="4">
                  <c:v>-12</c:v>
                </c:pt>
                <c:pt idx="5">
                  <c:v>-15</c:v>
                </c:pt>
                <c:pt idx="6">
                  <c:v>-18</c:v>
                </c:pt>
                <c:pt idx="7">
                  <c:v>-21</c:v>
                </c:pt>
                <c:pt idx="8">
                  <c:v>-24</c:v>
                </c:pt>
                <c:pt idx="9">
                  <c:v>-27</c:v>
                </c:pt>
                <c:pt idx="10">
                  <c:v>-30</c:v>
                </c:pt>
                <c:pt idx="11">
                  <c:v>-33</c:v>
                </c:pt>
                <c:pt idx="12">
                  <c:v>-36</c:v>
                </c:pt>
              </c:numCache>
            </c:numRef>
          </c:yVal>
        </c:ser>
        <c:axId val="169856000"/>
        <c:axId val="169861888"/>
      </c:scatterChart>
      <c:valAx>
        <c:axId val="169835136"/>
        <c:scaling>
          <c:orientation val="minMax"/>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00" b="1" i="0" u="none" strike="noStrike" baseline="0">
                    <a:solidFill>
                      <a:srgbClr val="000000"/>
                    </a:solidFill>
                    <a:latin typeface="Arial"/>
                    <a:ea typeface="Arial"/>
                    <a:cs typeface="Arial"/>
                  </a:defRPr>
                </a:pPr>
                <a:r>
                  <a:t>Po (dBm)</a:t>
                </a:r>
              </a:p>
            </c:rich>
          </c:tx>
          <c:layout>
            <c:manualLayout>
              <c:xMode val="edge"/>
              <c:yMode val="edge"/>
              <c:x val="0.45070515522905596"/>
              <c:y val="0.9417808219178083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69854080"/>
        <c:crossesAt val="-120"/>
        <c:crossBetween val="midCat"/>
      </c:valAx>
      <c:valAx>
        <c:axId val="169854080"/>
        <c:scaling>
          <c:orientation val="minMax"/>
        </c:scaling>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t>HD (dBc)</a:t>
                </a:r>
              </a:p>
            </c:rich>
          </c:tx>
          <c:layout>
            <c:manualLayout>
              <c:xMode val="edge"/>
              <c:yMode val="edge"/>
              <c:x val="9.8591752706356003E-3"/>
              <c:y val="0.4160958904109589"/>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69835136"/>
        <c:crossesAt val="-120"/>
        <c:crossBetween val="midCat"/>
      </c:valAx>
      <c:valAx>
        <c:axId val="169856000"/>
        <c:scaling>
          <c:orientation val="minMax"/>
        </c:scaling>
        <c:delete val="1"/>
        <c:axPos val="b"/>
        <c:numFmt formatCode="General" sourceLinked="1"/>
        <c:tickLblPos val="none"/>
        <c:crossAx val="169861888"/>
        <c:crosses val="autoZero"/>
        <c:crossBetween val="midCat"/>
      </c:valAx>
      <c:valAx>
        <c:axId val="169861888"/>
        <c:scaling>
          <c:orientation val="minMax"/>
          <c:max val="-5"/>
          <c:min val="-35"/>
        </c:scaling>
        <c:axPos val="r"/>
        <c:title>
          <c:tx>
            <c:rich>
              <a:bodyPr/>
              <a:lstStyle/>
              <a:p>
                <a:pPr>
                  <a:defRPr sz="900" b="1" i="0" u="none" strike="noStrike" baseline="0">
                    <a:solidFill>
                      <a:srgbClr val="000000"/>
                    </a:solidFill>
                    <a:latin typeface="Arial"/>
                    <a:ea typeface="Arial"/>
                    <a:cs typeface="Arial"/>
                  </a:defRPr>
                </a:pPr>
                <a:r>
                  <a:t>Pin (dBm)</a:t>
                </a:r>
              </a:p>
            </c:rich>
          </c:tx>
          <c:layout>
            <c:manualLayout>
              <c:xMode val="edge"/>
              <c:yMode val="edge"/>
              <c:x val="0.95211464042138083"/>
              <c:y val="0.41267123287671231"/>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1275" b="0" i="0" u="none" strike="noStrike" baseline="0">
                <a:solidFill>
                  <a:srgbClr val="000000"/>
                </a:solidFill>
                <a:latin typeface="Arial"/>
                <a:ea typeface="Arial"/>
                <a:cs typeface="Arial"/>
              </a:defRPr>
            </a:pPr>
            <a:endParaRPr lang="en-US"/>
          </a:p>
        </c:txPr>
        <c:crossAx val="169856000"/>
        <c:crosses val="max"/>
        <c:crossBetween val="midCat"/>
      </c:valAx>
      <c:spPr>
        <a:solidFill>
          <a:srgbClr val="C0C0C0"/>
        </a:solidFill>
        <a:ln w="12700">
          <a:solidFill>
            <a:srgbClr val="808080"/>
          </a:solidFill>
          <a:prstDash val="solid"/>
        </a:ln>
      </c:spPr>
    </c:plotArea>
    <c:legend>
      <c:legendPos val="r"/>
      <c:layout>
        <c:manualLayout>
          <c:xMode val="edge"/>
          <c:yMode val="edge"/>
          <c:x val="0.14507072183935241"/>
          <c:y val="0.30650684931506855"/>
          <c:w val="0.119718556857718"/>
          <c:h val="0.13527397260273974"/>
        </c:manualLayout>
      </c:layout>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75" b="1" i="0" u="none" strike="noStrike" baseline="0">
                <a:solidFill>
                  <a:srgbClr val="000000"/>
                </a:solidFill>
                <a:latin typeface="Arial"/>
                <a:ea typeface="Arial"/>
                <a:cs typeface="Arial"/>
              </a:defRPr>
            </a:pPr>
            <a:r>
              <a:rPr lang="en-US"/>
              <a:t>LMH6555 Distortion and Pin vs. Po</a:t>
            </a:r>
          </a:p>
        </c:rich>
      </c:tx>
      <c:layout>
        <c:manualLayout>
          <c:xMode val="edge"/>
          <c:yMode val="edge"/>
          <c:x val="0.31126824783006679"/>
          <c:y val="3.0821917808219183E-2"/>
        </c:manualLayout>
      </c:layout>
      <c:spPr>
        <a:noFill/>
        <a:ln w="25400">
          <a:noFill/>
        </a:ln>
      </c:spPr>
    </c:title>
    <c:plotArea>
      <c:layout>
        <c:manualLayout>
          <c:layoutTarget val="inner"/>
          <c:xMode val="edge"/>
          <c:yMode val="edge"/>
          <c:x val="0.10563402075681"/>
          <c:y val="6.6780821917808222E-2"/>
          <c:w val="0.78591711443066636"/>
          <c:h val="0.81678082191780821"/>
        </c:manualLayout>
      </c:layout>
      <c:scatterChart>
        <c:scatterStyle val="smoothMarker"/>
        <c:ser>
          <c:idx val="0"/>
          <c:order val="0"/>
          <c:tx>
            <c:v>HD2</c:v>
          </c:tx>
          <c:spPr>
            <a:ln w="25400">
              <a:solidFill>
                <a:srgbClr val="000080"/>
              </a:solidFill>
              <a:prstDash val="solid"/>
            </a:ln>
          </c:spPr>
          <c:marker>
            <c:symbol val="diamond"/>
            <c:size val="4"/>
            <c:spPr>
              <a:solidFill>
                <a:srgbClr val="000080"/>
              </a:solidFill>
              <a:ln>
                <a:solidFill>
                  <a:srgbClr val="000080"/>
                </a:solidFill>
                <a:prstDash val="solid"/>
              </a:ln>
            </c:spPr>
          </c:marker>
          <c:xVal>
            <c:numRef>
              <c:f>'500MHz'!$C$27:$C$40</c:f>
              <c:numCache>
                <c:formatCode>General</c:formatCode>
                <c:ptCount val="14"/>
                <c:pt idx="0">
                  <c:v>8.8000000000000007</c:v>
                </c:pt>
                <c:pt idx="1">
                  <c:v>6.6999999999999993</c:v>
                </c:pt>
                <c:pt idx="2">
                  <c:v>4.6999999999999993</c:v>
                </c:pt>
                <c:pt idx="3">
                  <c:v>1.8000000000000007</c:v>
                </c:pt>
                <c:pt idx="4">
                  <c:v>-1.3000000000000007</c:v>
                </c:pt>
                <c:pt idx="5">
                  <c:v>-4.1999999999999993</c:v>
                </c:pt>
                <c:pt idx="6">
                  <c:v>-7.2000000000000028</c:v>
                </c:pt>
                <c:pt idx="7">
                  <c:v>-10.100000000000001</c:v>
                </c:pt>
                <c:pt idx="8">
                  <c:v>-13.299999999999997</c:v>
                </c:pt>
                <c:pt idx="9">
                  <c:v>-16.399999999999999</c:v>
                </c:pt>
                <c:pt idx="10">
                  <c:v>-19.100000000000001</c:v>
                </c:pt>
                <c:pt idx="11">
                  <c:v>-22</c:v>
                </c:pt>
                <c:pt idx="12">
                  <c:v>-25</c:v>
                </c:pt>
                <c:pt idx="13">
                  <c:v>-28</c:v>
                </c:pt>
              </c:numCache>
            </c:numRef>
          </c:xVal>
          <c:yVal>
            <c:numRef>
              <c:f>'500MHz'!$D$27:$D$40</c:f>
              <c:numCache>
                <c:formatCode>General</c:formatCode>
                <c:ptCount val="14"/>
                <c:pt idx="0">
                  <c:v>-42.3</c:v>
                </c:pt>
                <c:pt idx="1">
                  <c:v>-43.2</c:v>
                </c:pt>
                <c:pt idx="2">
                  <c:v>-46.900000000000006</c:v>
                </c:pt>
                <c:pt idx="3">
                  <c:v>-50.599999999999994</c:v>
                </c:pt>
                <c:pt idx="4">
                  <c:v>-53.900000000000006</c:v>
                </c:pt>
                <c:pt idx="5">
                  <c:v>-57.2</c:v>
                </c:pt>
                <c:pt idx="6">
                  <c:v>-60.2</c:v>
                </c:pt>
                <c:pt idx="7">
                  <c:v>-63.4</c:v>
                </c:pt>
                <c:pt idx="8">
                  <c:v>-66.600000000000009</c:v>
                </c:pt>
                <c:pt idx="9">
                  <c:v>-69.300000000000011</c:v>
                </c:pt>
                <c:pt idx="10">
                  <c:v>-72</c:v>
                </c:pt>
                <c:pt idx="11">
                  <c:v>-75.3</c:v>
                </c:pt>
                <c:pt idx="12">
                  <c:v>-78.900000000000006</c:v>
                </c:pt>
                <c:pt idx="13">
                  <c:v>-81</c:v>
                </c:pt>
              </c:numCache>
            </c:numRef>
          </c:yVal>
          <c:smooth val="1"/>
        </c:ser>
        <c:ser>
          <c:idx val="1"/>
          <c:order val="1"/>
          <c:tx>
            <c:v>HD3</c:v>
          </c:tx>
          <c:spPr>
            <a:ln w="25400">
              <a:solidFill>
                <a:srgbClr val="FF00FF"/>
              </a:solidFill>
              <a:prstDash val="solid"/>
            </a:ln>
          </c:spPr>
          <c:marker>
            <c:symbol val="square"/>
            <c:size val="4"/>
            <c:spPr>
              <a:solidFill>
                <a:srgbClr val="FF00FF"/>
              </a:solidFill>
              <a:ln>
                <a:solidFill>
                  <a:srgbClr val="FF00FF"/>
                </a:solidFill>
                <a:prstDash val="solid"/>
              </a:ln>
            </c:spPr>
          </c:marker>
          <c:xVal>
            <c:numRef>
              <c:f>'500MHz'!$F$27:$F$36</c:f>
              <c:numCache>
                <c:formatCode>General</c:formatCode>
                <c:ptCount val="10"/>
                <c:pt idx="0">
                  <c:v>8.8000000000000007</c:v>
                </c:pt>
                <c:pt idx="1">
                  <c:v>6.6999999999999993</c:v>
                </c:pt>
                <c:pt idx="2">
                  <c:v>4.6999999999999993</c:v>
                </c:pt>
                <c:pt idx="3">
                  <c:v>1.8000000000000007</c:v>
                </c:pt>
                <c:pt idx="4">
                  <c:v>-1.3000000000000007</c:v>
                </c:pt>
                <c:pt idx="5">
                  <c:v>-4.1999999999999993</c:v>
                </c:pt>
                <c:pt idx="6">
                  <c:v>-7.2000000000000028</c:v>
                </c:pt>
                <c:pt idx="7">
                  <c:v>-10.100000000000001</c:v>
                </c:pt>
                <c:pt idx="8">
                  <c:v>-13.299999999999997</c:v>
                </c:pt>
                <c:pt idx="9">
                  <c:v>-16.399999999999999</c:v>
                </c:pt>
              </c:numCache>
            </c:numRef>
          </c:xVal>
          <c:yVal>
            <c:numRef>
              <c:f>'500MHz'!$G$27:$G$36</c:f>
              <c:numCache>
                <c:formatCode>General</c:formatCode>
                <c:ptCount val="10"/>
                <c:pt idx="0">
                  <c:v>-45</c:v>
                </c:pt>
                <c:pt idx="1">
                  <c:v>-49.900000000000006</c:v>
                </c:pt>
                <c:pt idx="2">
                  <c:v>-55.7</c:v>
                </c:pt>
                <c:pt idx="3">
                  <c:v>-62.899999999999991</c:v>
                </c:pt>
                <c:pt idx="4">
                  <c:v>-69</c:v>
                </c:pt>
                <c:pt idx="5">
                  <c:v>-74.8</c:v>
                </c:pt>
                <c:pt idx="6">
                  <c:v>-81.3</c:v>
                </c:pt>
                <c:pt idx="7">
                  <c:v>-87.699999999999989</c:v>
                </c:pt>
                <c:pt idx="8">
                  <c:v>-93.7</c:v>
                </c:pt>
                <c:pt idx="9">
                  <c:v>-98.199999999999989</c:v>
                </c:pt>
              </c:numCache>
            </c:numRef>
          </c:yVal>
          <c:smooth val="1"/>
        </c:ser>
        <c:axId val="169917824"/>
        <c:axId val="169920384"/>
      </c:scatterChart>
      <c:scatterChart>
        <c:scatterStyle val="lineMarker"/>
        <c:ser>
          <c:idx val="2"/>
          <c:order val="2"/>
          <c:tx>
            <c:v>Pin</c:v>
          </c:tx>
          <c:spPr>
            <a:ln w="25400">
              <a:solidFill>
                <a:srgbClr val="FFFF00"/>
              </a:solidFill>
              <a:prstDash val="solid"/>
            </a:ln>
          </c:spPr>
          <c:marker>
            <c:symbol val="triangle"/>
            <c:size val="4"/>
            <c:spPr>
              <a:solidFill>
                <a:srgbClr val="FFFF00"/>
              </a:solidFill>
              <a:ln>
                <a:solidFill>
                  <a:srgbClr val="FFFF00"/>
                </a:solidFill>
                <a:prstDash val="solid"/>
              </a:ln>
            </c:spPr>
          </c:marker>
          <c:xVal>
            <c:numRef>
              <c:f>'500MHz'!$I$27:$I$40</c:f>
              <c:numCache>
                <c:formatCode>General</c:formatCode>
                <c:ptCount val="14"/>
                <c:pt idx="0">
                  <c:v>8.8000000000000007</c:v>
                </c:pt>
                <c:pt idx="1">
                  <c:v>6.6999999999999993</c:v>
                </c:pt>
                <c:pt idx="2">
                  <c:v>4.6999999999999993</c:v>
                </c:pt>
                <c:pt idx="3">
                  <c:v>1.8000000000000007</c:v>
                </c:pt>
                <c:pt idx="4">
                  <c:v>-1.3000000000000007</c:v>
                </c:pt>
                <c:pt idx="5">
                  <c:v>-4.1999999999999993</c:v>
                </c:pt>
                <c:pt idx="6">
                  <c:v>-7.2000000000000028</c:v>
                </c:pt>
                <c:pt idx="7">
                  <c:v>-10.100000000000001</c:v>
                </c:pt>
                <c:pt idx="8">
                  <c:v>-13.299999999999997</c:v>
                </c:pt>
                <c:pt idx="9">
                  <c:v>-16.399999999999999</c:v>
                </c:pt>
                <c:pt idx="10">
                  <c:v>-19.100000000000001</c:v>
                </c:pt>
                <c:pt idx="11">
                  <c:v>-22</c:v>
                </c:pt>
                <c:pt idx="12">
                  <c:v>-25</c:v>
                </c:pt>
                <c:pt idx="13">
                  <c:v>-28</c:v>
                </c:pt>
              </c:numCache>
            </c:numRef>
          </c:xVal>
          <c:yVal>
            <c:numRef>
              <c:f>'500MHz'!$J$27:$J$40</c:f>
              <c:numCache>
                <c:formatCode>General</c:formatCode>
                <c:ptCount val="14"/>
                <c:pt idx="0">
                  <c:v>-5</c:v>
                </c:pt>
                <c:pt idx="1">
                  <c:v>-7</c:v>
                </c:pt>
                <c:pt idx="2">
                  <c:v>-9</c:v>
                </c:pt>
                <c:pt idx="3">
                  <c:v>-12</c:v>
                </c:pt>
                <c:pt idx="4">
                  <c:v>-15</c:v>
                </c:pt>
                <c:pt idx="5">
                  <c:v>-18</c:v>
                </c:pt>
                <c:pt idx="6">
                  <c:v>-21</c:v>
                </c:pt>
                <c:pt idx="7">
                  <c:v>-24</c:v>
                </c:pt>
                <c:pt idx="8">
                  <c:v>-27</c:v>
                </c:pt>
                <c:pt idx="9">
                  <c:v>-30</c:v>
                </c:pt>
                <c:pt idx="10">
                  <c:v>-33</c:v>
                </c:pt>
                <c:pt idx="11">
                  <c:v>-36</c:v>
                </c:pt>
                <c:pt idx="12">
                  <c:v>-39</c:v>
                </c:pt>
                <c:pt idx="13">
                  <c:v>-42</c:v>
                </c:pt>
              </c:numCache>
            </c:numRef>
          </c:yVal>
        </c:ser>
        <c:axId val="169938944"/>
        <c:axId val="169940480"/>
      </c:scatterChart>
      <c:valAx>
        <c:axId val="169917824"/>
        <c:scaling>
          <c:orientation val="minMax"/>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00" b="1" i="0" u="none" strike="noStrike" baseline="0">
                    <a:solidFill>
                      <a:srgbClr val="000000"/>
                    </a:solidFill>
                    <a:latin typeface="Arial"/>
                    <a:ea typeface="Arial"/>
                    <a:cs typeface="Arial"/>
                  </a:defRPr>
                </a:pPr>
                <a:r>
                  <a:rPr lang="en-US"/>
                  <a:t>Po (dBm)</a:t>
                </a:r>
              </a:p>
            </c:rich>
          </c:tx>
          <c:layout>
            <c:manualLayout>
              <c:xMode val="edge"/>
              <c:yMode val="edge"/>
              <c:x val="0.45070515522905596"/>
              <c:y val="0.9417808219178083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69920384"/>
        <c:crossesAt val="-120"/>
        <c:crossBetween val="midCat"/>
      </c:valAx>
      <c:valAx>
        <c:axId val="169920384"/>
        <c:scaling>
          <c:orientation val="minMax"/>
        </c:scaling>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HD (dBc)</a:t>
                </a:r>
              </a:p>
            </c:rich>
          </c:tx>
          <c:layout>
            <c:manualLayout>
              <c:xMode val="edge"/>
              <c:yMode val="edge"/>
              <c:x val="9.8591752706356003E-3"/>
              <c:y val="0.4160958904109589"/>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69917824"/>
        <c:crossesAt val="-120"/>
        <c:crossBetween val="midCat"/>
      </c:valAx>
      <c:valAx>
        <c:axId val="169938944"/>
        <c:scaling>
          <c:orientation val="minMax"/>
        </c:scaling>
        <c:delete val="1"/>
        <c:axPos val="b"/>
        <c:numFmt formatCode="General" sourceLinked="1"/>
        <c:tickLblPos val="none"/>
        <c:crossAx val="169940480"/>
        <c:crosses val="autoZero"/>
        <c:crossBetween val="midCat"/>
      </c:valAx>
      <c:valAx>
        <c:axId val="169940480"/>
        <c:scaling>
          <c:orientation val="minMax"/>
          <c:max val="-5"/>
          <c:min val="-35"/>
        </c:scaling>
        <c:axPos val="r"/>
        <c:title>
          <c:tx>
            <c:rich>
              <a:bodyPr/>
              <a:lstStyle/>
              <a:p>
                <a:pPr>
                  <a:defRPr sz="900" b="1" i="0" u="none" strike="noStrike" baseline="0">
                    <a:solidFill>
                      <a:srgbClr val="000000"/>
                    </a:solidFill>
                    <a:latin typeface="Arial"/>
                    <a:ea typeface="Arial"/>
                    <a:cs typeface="Arial"/>
                  </a:defRPr>
                </a:pPr>
                <a:r>
                  <a:rPr lang="en-US"/>
                  <a:t>Pin (dBm)</a:t>
                </a:r>
              </a:p>
            </c:rich>
          </c:tx>
          <c:layout>
            <c:manualLayout>
              <c:xMode val="edge"/>
              <c:yMode val="edge"/>
              <c:x val="0.95211464042138083"/>
              <c:y val="0.41267123287671231"/>
            </c:manualLayout>
          </c:layout>
          <c:spPr>
            <a:noFill/>
            <a:ln w="25400">
              <a:noFill/>
            </a:ln>
          </c:spPr>
        </c:title>
        <c:numFmt formatCode="General" sourceLinked="1"/>
        <c:majorTickMark val="cross"/>
        <c:tickLblPos val="nextTo"/>
        <c:spPr>
          <a:ln w="3175">
            <a:solidFill>
              <a:srgbClr val="000000"/>
            </a:solidFill>
            <a:prstDash val="solid"/>
          </a:ln>
        </c:spPr>
        <c:txPr>
          <a:bodyPr rot="0" vert="horz"/>
          <a:lstStyle/>
          <a:p>
            <a:pPr>
              <a:defRPr sz="1275" b="0" i="0" u="none" strike="noStrike" baseline="0">
                <a:solidFill>
                  <a:srgbClr val="000000"/>
                </a:solidFill>
                <a:latin typeface="Arial"/>
                <a:ea typeface="Arial"/>
                <a:cs typeface="Arial"/>
              </a:defRPr>
            </a:pPr>
            <a:endParaRPr lang="en-US"/>
          </a:p>
        </c:txPr>
        <c:crossAx val="169938944"/>
        <c:crosses val="max"/>
        <c:crossBetween val="midCat"/>
      </c:valAx>
      <c:spPr>
        <a:solidFill>
          <a:srgbClr val="C0C0C0"/>
        </a:solidFill>
        <a:ln w="12700">
          <a:solidFill>
            <a:srgbClr val="808080"/>
          </a:solidFill>
          <a:prstDash val="solid"/>
        </a:ln>
      </c:spPr>
    </c:plotArea>
    <c:legend>
      <c:legendPos val="r"/>
      <c:layout>
        <c:manualLayout>
          <c:xMode val="edge"/>
          <c:yMode val="edge"/>
          <c:x val="0.14507072183935241"/>
          <c:y val="0.30650684931506855"/>
          <c:w val="0.119718556857718"/>
          <c:h val="0.13527397260273974"/>
        </c:manualLayout>
      </c:layout>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975" b="1" i="0" u="none" strike="noStrike" baseline="0">
                <a:solidFill>
                  <a:srgbClr val="000000"/>
                </a:solidFill>
                <a:latin typeface="Arial"/>
                <a:ea typeface="Arial"/>
                <a:cs typeface="Arial"/>
              </a:defRPr>
            </a:pPr>
            <a:r>
              <a:rPr lang="en-US"/>
              <a:t>LMH6555 HD2 vs. Po</a:t>
            </a:r>
          </a:p>
        </c:rich>
      </c:tx>
      <c:layout>
        <c:manualLayout>
          <c:xMode val="edge"/>
          <c:yMode val="edge"/>
          <c:x val="0.38547545181002763"/>
          <c:y val="3.1509172090673089E-2"/>
        </c:manualLayout>
      </c:layout>
      <c:spPr>
        <a:noFill/>
        <a:ln w="25400">
          <a:noFill/>
        </a:ln>
      </c:spPr>
    </c:title>
    <c:plotArea>
      <c:layout>
        <c:manualLayout>
          <c:layoutTarget val="inner"/>
          <c:xMode val="edge"/>
          <c:yMode val="edge"/>
          <c:x val="0.10474876407881185"/>
          <c:y val="5.9701589224433207E-2"/>
          <c:w val="0.83659346244277732"/>
          <c:h val="0.82753036174978256"/>
        </c:manualLayout>
      </c:layout>
      <c:scatterChart>
        <c:scatterStyle val="smoothMarker"/>
        <c:ser>
          <c:idx val="0"/>
          <c:order val="0"/>
          <c:tx>
            <c:v>65MHz</c:v>
          </c:tx>
          <c:spPr>
            <a:ln w="25400">
              <a:solidFill>
                <a:srgbClr val="0000FF"/>
              </a:solidFill>
              <a:prstDash val="solid"/>
            </a:ln>
          </c:spPr>
          <c:marker>
            <c:symbol val="diamond"/>
            <c:size val="4"/>
            <c:spPr>
              <a:solidFill>
                <a:srgbClr val="000080"/>
              </a:solidFill>
              <a:ln>
                <a:solidFill>
                  <a:srgbClr val="000080"/>
                </a:solidFill>
                <a:prstDash val="solid"/>
              </a:ln>
            </c:spPr>
          </c:marker>
          <c:xVal>
            <c:numRef>
              <c:f>'65MHz'!$C$27:$C$34</c:f>
              <c:numCache>
                <c:formatCode>General</c:formatCode>
                <c:ptCount val="8"/>
                <c:pt idx="0">
                  <c:v>11.3</c:v>
                </c:pt>
                <c:pt idx="1">
                  <c:v>8.8999999999999986</c:v>
                </c:pt>
                <c:pt idx="2">
                  <c:v>7.8000000000000007</c:v>
                </c:pt>
                <c:pt idx="3">
                  <c:v>5.3000000000000007</c:v>
                </c:pt>
                <c:pt idx="4">
                  <c:v>2.3999999999999986</c:v>
                </c:pt>
                <c:pt idx="5">
                  <c:v>-0.69999999999999929</c:v>
                </c:pt>
                <c:pt idx="6">
                  <c:v>-3.6999999999999993</c:v>
                </c:pt>
                <c:pt idx="7">
                  <c:v>-8.7999999999999972</c:v>
                </c:pt>
              </c:numCache>
            </c:numRef>
          </c:xVal>
          <c:yVal>
            <c:numRef>
              <c:f>'65MHz'!$D$27:$D$34</c:f>
              <c:numCache>
                <c:formatCode>General</c:formatCode>
                <c:ptCount val="8"/>
                <c:pt idx="0">
                  <c:v>-29.3</c:v>
                </c:pt>
                <c:pt idx="1">
                  <c:v>-53.1</c:v>
                </c:pt>
                <c:pt idx="2">
                  <c:v>-65</c:v>
                </c:pt>
                <c:pt idx="3">
                  <c:v>-73.2</c:v>
                </c:pt>
                <c:pt idx="4">
                  <c:v>-76.5</c:v>
                </c:pt>
                <c:pt idx="5">
                  <c:v>-79.8</c:v>
                </c:pt>
                <c:pt idx="6">
                  <c:v>-83.399999999999991</c:v>
                </c:pt>
                <c:pt idx="7">
                  <c:v>-89.2</c:v>
                </c:pt>
              </c:numCache>
            </c:numRef>
          </c:yVal>
          <c:smooth val="1"/>
        </c:ser>
        <c:ser>
          <c:idx val="0"/>
          <c:order val="1"/>
          <c:tx>
            <c:v>100MHz</c:v>
          </c:tx>
          <c:spPr>
            <a:ln w="25400">
              <a:solidFill>
                <a:srgbClr val="FFFF00"/>
              </a:solidFill>
              <a:prstDash val="solid"/>
            </a:ln>
          </c:spPr>
          <c:marker>
            <c:symbol val="diamond"/>
            <c:size val="4"/>
            <c:spPr>
              <a:solidFill>
                <a:srgbClr val="000080"/>
              </a:solidFill>
              <a:ln>
                <a:solidFill>
                  <a:srgbClr val="000080"/>
                </a:solidFill>
                <a:prstDash val="solid"/>
              </a:ln>
            </c:spPr>
          </c:marker>
          <c:xVal>
            <c:numRef>
              <c:f>'100MHz'!$C$27:$C$35</c:f>
              <c:numCache>
                <c:formatCode>General</c:formatCode>
                <c:ptCount val="9"/>
                <c:pt idx="0">
                  <c:v>8.6999999999999993</c:v>
                </c:pt>
                <c:pt idx="1">
                  <c:v>6.6000000000000014</c:v>
                </c:pt>
                <c:pt idx="2">
                  <c:v>5.1000000000000014</c:v>
                </c:pt>
                <c:pt idx="3">
                  <c:v>2.1000000000000014</c:v>
                </c:pt>
                <c:pt idx="4">
                  <c:v>-0.89999999999999858</c:v>
                </c:pt>
                <c:pt idx="5">
                  <c:v>-3.8999999999999986</c:v>
                </c:pt>
                <c:pt idx="6">
                  <c:v>-6.8999999999999986</c:v>
                </c:pt>
                <c:pt idx="7">
                  <c:v>-9.8999999999999986</c:v>
                </c:pt>
                <c:pt idx="8">
                  <c:v>-12.899999999999999</c:v>
                </c:pt>
              </c:numCache>
            </c:numRef>
          </c:xVal>
          <c:yVal>
            <c:numRef>
              <c:f>'100MHz'!$D$27:$D$35</c:f>
              <c:numCache>
                <c:formatCode>General</c:formatCode>
                <c:ptCount val="9"/>
                <c:pt idx="0">
                  <c:v>-55.600000000000009</c:v>
                </c:pt>
                <c:pt idx="1">
                  <c:v>-72.800000000000011</c:v>
                </c:pt>
                <c:pt idx="2">
                  <c:v>-76.5</c:v>
                </c:pt>
                <c:pt idx="3">
                  <c:v>-79.900000000000006</c:v>
                </c:pt>
                <c:pt idx="4">
                  <c:v>-83.1</c:v>
                </c:pt>
                <c:pt idx="5">
                  <c:v>-85.6</c:v>
                </c:pt>
                <c:pt idx="6">
                  <c:v>-88.800000000000011</c:v>
                </c:pt>
                <c:pt idx="7">
                  <c:v>-91.800000000000011</c:v>
                </c:pt>
                <c:pt idx="8">
                  <c:v>-94.199999999999989</c:v>
                </c:pt>
              </c:numCache>
            </c:numRef>
          </c:yVal>
          <c:smooth val="1"/>
        </c:ser>
        <c:ser>
          <c:idx val="0"/>
          <c:order val="2"/>
          <c:tx>
            <c:v>250MHz</c:v>
          </c:tx>
          <c:spPr>
            <a:ln w="25400">
              <a:solidFill>
                <a:srgbClr val="FF0000"/>
              </a:solidFill>
              <a:prstDash val="solid"/>
            </a:ln>
          </c:spPr>
          <c:marker>
            <c:symbol val="diamond"/>
            <c:size val="4"/>
            <c:spPr>
              <a:solidFill>
                <a:srgbClr val="000080"/>
              </a:solidFill>
              <a:ln>
                <a:solidFill>
                  <a:srgbClr val="000080"/>
                </a:solidFill>
                <a:prstDash val="solid"/>
              </a:ln>
            </c:spPr>
          </c:marker>
          <c:xVal>
            <c:numRef>
              <c:f>'250MHz'!$C$27:$C$39</c:f>
              <c:numCache>
                <c:formatCode>General</c:formatCode>
                <c:ptCount val="13"/>
                <c:pt idx="0">
                  <c:v>9.6999999999999993</c:v>
                </c:pt>
                <c:pt idx="1">
                  <c:v>9.3000000000000007</c:v>
                </c:pt>
                <c:pt idx="2">
                  <c:v>7.3999999999999986</c:v>
                </c:pt>
                <c:pt idx="3">
                  <c:v>5.3000000000000007</c:v>
                </c:pt>
                <c:pt idx="4">
                  <c:v>2.3000000000000007</c:v>
                </c:pt>
                <c:pt idx="5">
                  <c:v>-0.69999999999999929</c:v>
                </c:pt>
                <c:pt idx="6">
                  <c:v>-3.8000000000000007</c:v>
                </c:pt>
                <c:pt idx="7">
                  <c:v>-6.8999999999999986</c:v>
                </c:pt>
                <c:pt idx="8">
                  <c:v>-9.7000000000000028</c:v>
                </c:pt>
                <c:pt idx="9">
                  <c:v>-12.899999999999999</c:v>
                </c:pt>
                <c:pt idx="10">
                  <c:v>-15.799999999999997</c:v>
                </c:pt>
                <c:pt idx="11">
                  <c:v>-18.799999999999997</c:v>
                </c:pt>
                <c:pt idx="12">
                  <c:v>-21.799999999999997</c:v>
                </c:pt>
              </c:numCache>
            </c:numRef>
          </c:xVal>
          <c:yVal>
            <c:numRef>
              <c:f>'250MHz'!$D$27:$D$39</c:f>
              <c:numCache>
                <c:formatCode>General</c:formatCode>
                <c:ptCount val="13"/>
                <c:pt idx="0">
                  <c:v>-32.700000000000003</c:v>
                </c:pt>
                <c:pt idx="1">
                  <c:v>-48.399999999999991</c:v>
                </c:pt>
                <c:pt idx="2">
                  <c:v>-59.1</c:v>
                </c:pt>
                <c:pt idx="3">
                  <c:v>-61.899999999999991</c:v>
                </c:pt>
                <c:pt idx="4">
                  <c:v>-65.5</c:v>
                </c:pt>
                <c:pt idx="5">
                  <c:v>-69.3</c:v>
                </c:pt>
                <c:pt idx="6">
                  <c:v>-71.900000000000006</c:v>
                </c:pt>
                <c:pt idx="7">
                  <c:v>-75.5</c:v>
                </c:pt>
                <c:pt idx="8">
                  <c:v>-79.3</c:v>
                </c:pt>
                <c:pt idx="9">
                  <c:v>-82.1</c:v>
                </c:pt>
                <c:pt idx="10">
                  <c:v>-85.4</c:v>
                </c:pt>
                <c:pt idx="11">
                  <c:v>-88.000000000000014</c:v>
                </c:pt>
                <c:pt idx="12">
                  <c:v>-90.2</c:v>
                </c:pt>
              </c:numCache>
            </c:numRef>
          </c:yVal>
          <c:smooth val="1"/>
        </c:ser>
        <c:ser>
          <c:idx val="0"/>
          <c:order val="3"/>
          <c:tx>
            <c:v>500MHz</c:v>
          </c:tx>
          <c:spPr>
            <a:ln w="25400">
              <a:solidFill>
                <a:srgbClr val="800000"/>
              </a:solidFill>
              <a:prstDash val="solid"/>
            </a:ln>
          </c:spPr>
          <c:marker>
            <c:symbol val="diamond"/>
            <c:size val="4"/>
            <c:spPr>
              <a:solidFill>
                <a:srgbClr val="000080"/>
              </a:solidFill>
              <a:ln>
                <a:solidFill>
                  <a:srgbClr val="000080"/>
                </a:solidFill>
                <a:prstDash val="solid"/>
              </a:ln>
            </c:spPr>
          </c:marker>
          <c:xVal>
            <c:numRef>
              <c:f>'500MHz'!$C$27:$C$40</c:f>
              <c:numCache>
                <c:formatCode>General</c:formatCode>
                <c:ptCount val="14"/>
                <c:pt idx="0">
                  <c:v>8.8000000000000007</c:v>
                </c:pt>
                <c:pt idx="1">
                  <c:v>6.6999999999999993</c:v>
                </c:pt>
                <c:pt idx="2">
                  <c:v>4.6999999999999993</c:v>
                </c:pt>
                <c:pt idx="3">
                  <c:v>1.8000000000000007</c:v>
                </c:pt>
                <c:pt idx="4">
                  <c:v>-1.3000000000000007</c:v>
                </c:pt>
                <c:pt idx="5">
                  <c:v>-4.1999999999999993</c:v>
                </c:pt>
                <c:pt idx="6">
                  <c:v>-7.2000000000000028</c:v>
                </c:pt>
                <c:pt idx="7">
                  <c:v>-10.100000000000001</c:v>
                </c:pt>
                <c:pt idx="8">
                  <c:v>-13.299999999999997</c:v>
                </c:pt>
                <c:pt idx="9">
                  <c:v>-16.399999999999999</c:v>
                </c:pt>
                <c:pt idx="10">
                  <c:v>-19.100000000000001</c:v>
                </c:pt>
                <c:pt idx="11">
                  <c:v>-22</c:v>
                </c:pt>
                <c:pt idx="12">
                  <c:v>-25</c:v>
                </c:pt>
                <c:pt idx="13">
                  <c:v>-28</c:v>
                </c:pt>
              </c:numCache>
            </c:numRef>
          </c:xVal>
          <c:yVal>
            <c:numRef>
              <c:f>'500MHz'!$D$27:$D$40</c:f>
              <c:numCache>
                <c:formatCode>General</c:formatCode>
                <c:ptCount val="14"/>
                <c:pt idx="0">
                  <c:v>-42.3</c:v>
                </c:pt>
                <c:pt idx="1">
                  <c:v>-43.2</c:v>
                </c:pt>
                <c:pt idx="2">
                  <c:v>-46.900000000000006</c:v>
                </c:pt>
                <c:pt idx="3">
                  <c:v>-50.599999999999994</c:v>
                </c:pt>
                <c:pt idx="4">
                  <c:v>-53.900000000000006</c:v>
                </c:pt>
                <c:pt idx="5">
                  <c:v>-57.2</c:v>
                </c:pt>
                <c:pt idx="6">
                  <c:v>-60.2</c:v>
                </c:pt>
                <c:pt idx="7">
                  <c:v>-63.4</c:v>
                </c:pt>
                <c:pt idx="8">
                  <c:v>-66.600000000000009</c:v>
                </c:pt>
                <c:pt idx="9">
                  <c:v>-69.300000000000011</c:v>
                </c:pt>
                <c:pt idx="10">
                  <c:v>-72</c:v>
                </c:pt>
                <c:pt idx="11">
                  <c:v>-75.3</c:v>
                </c:pt>
                <c:pt idx="12">
                  <c:v>-78.900000000000006</c:v>
                </c:pt>
                <c:pt idx="13">
                  <c:v>-81</c:v>
                </c:pt>
              </c:numCache>
            </c:numRef>
          </c:yVal>
          <c:smooth val="1"/>
        </c:ser>
        <c:axId val="170054016"/>
        <c:axId val="170056320"/>
      </c:scatterChart>
      <c:valAx>
        <c:axId val="170054016"/>
        <c:scaling>
          <c:orientation val="minMax"/>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75" b="1" i="0" u="none" strike="noStrike" baseline="0">
                    <a:solidFill>
                      <a:srgbClr val="000000"/>
                    </a:solidFill>
                    <a:latin typeface="Arial"/>
                    <a:ea typeface="Arial"/>
                    <a:cs typeface="Arial"/>
                  </a:defRPr>
                </a:pPr>
                <a:r>
                  <a:rPr lang="en-US"/>
                  <a:t>Po (dBm)</a:t>
                </a:r>
              </a:p>
            </c:rich>
          </c:tx>
          <c:layout>
            <c:manualLayout>
              <c:xMode val="edge"/>
              <c:yMode val="edge"/>
              <c:x val="0.47486106382394699"/>
              <c:y val="0.943616785241736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056320"/>
        <c:crossesAt val="-120"/>
        <c:crossBetween val="midCat"/>
      </c:valAx>
      <c:valAx>
        <c:axId val="170056320"/>
        <c:scaling>
          <c:orientation val="minMax"/>
          <c:max val="-20"/>
        </c:scaling>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HD2 (dBc)</a:t>
                </a:r>
              </a:p>
            </c:rich>
          </c:tx>
          <c:layout>
            <c:manualLayout>
              <c:xMode val="edge"/>
              <c:yMode val="edge"/>
              <c:x val="9.7765513140224396E-3"/>
              <c:y val="0.4096192371787501"/>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054016"/>
        <c:crossesAt val="-120"/>
        <c:crossBetween val="midCat"/>
      </c:valAx>
      <c:spPr>
        <a:solidFill>
          <a:srgbClr val="C0C0C0"/>
        </a:solidFill>
        <a:ln w="12700">
          <a:solidFill>
            <a:srgbClr val="808080"/>
          </a:solidFill>
          <a:prstDash val="solid"/>
        </a:ln>
      </c:spPr>
    </c:plotArea>
    <c:legend>
      <c:legendPos val="r"/>
      <c:layout>
        <c:manualLayout>
          <c:xMode val="edge"/>
          <c:yMode val="edge"/>
          <c:x val="0.13687171839631415"/>
          <c:y val="0.29021605872988371"/>
          <c:w val="0.14944157008577158"/>
          <c:h val="0.16749612532410429"/>
        </c:manualLayout>
      </c:layout>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175" b="1" i="0" u="none" strike="noStrike" baseline="0">
                <a:solidFill>
                  <a:srgbClr val="000000"/>
                </a:solidFill>
                <a:latin typeface="Arial"/>
                <a:ea typeface="Arial"/>
                <a:cs typeface="Arial"/>
              </a:defRPr>
            </a:pPr>
            <a:r>
              <a:rPr lang="en-US"/>
              <a:t>LMH6555 HD3 vs Po</a:t>
            </a:r>
          </a:p>
        </c:rich>
      </c:tx>
      <c:layout>
        <c:manualLayout>
          <c:xMode val="edge"/>
          <c:yMode val="edge"/>
          <c:x val="0.362359612687291"/>
          <c:y val="3.1561500193244441E-2"/>
        </c:manualLayout>
      </c:layout>
      <c:spPr>
        <a:noFill/>
        <a:ln w="25400">
          <a:noFill/>
        </a:ln>
      </c:spPr>
    </c:title>
    <c:plotArea>
      <c:layout>
        <c:manualLayout>
          <c:layoutTarget val="inner"/>
          <c:xMode val="edge"/>
          <c:yMode val="edge"/>
          <c:x val="0.10814608595705971"/>
          <c:y val="6.3123000386488881E-2"/>
          <c:w val="0.83286531133164154"/>
          <c:h val="0.81561561025700102"/>
        </c:manualLayout>
      </c:layout>
      <c:scatterChart>
        <c:scatterStyle val="smoothMarker"/>
        <c:ser>
          <c:idx val="1"/>
          <c:order val="0"/>
          <c:tx>
            <c:v>65MHz</c:v>
          </c:tx>
          <c:spPr>
            <a:ln w="25400">
              <a:solidFill>
                <a:srgbClr val="0000FF"/>
              </a:solidFill>
              <a:prstDash val="solid"/>
            </a:ln>
          </c:spPr>
          <c:marker>
            <c:symbol val="square"/>
            <c:size val="4"/>
            <c:spPr>
              <a:solidFill>
                <a:srgbClr val="FF00FF"/>
              </a:solidFill>
              <a:ln>
                <a:solidFill>
                  <a:srgbClr val="FF00FF"/>
                </a:solidFill>
                <a:prstDash val="solid"/>
              </a:ln>
            </c:spPr>
          </c:marker>
          <c:xVal>
            <c:numRef>
              <c:f>'65MHz'!$F$27:$F$39</c:f>
              <c:numCache>
                <c:formatCode>General</c:formatCode>
                <c:ptCount val="13"/>
                <c:pt idx="0">
                  <c:v>11.3</c:v>
                </c:pt>
                <c:pt idx="1">
                  <c:v>8.8999999999999986</c:v>
                </c:pt>
                <c:pt idx="2">
                  <c:v>7.8000000000000007</c:v>
                </c:pt>
                <c:pt idx="3">
                  <c:v>5.8999999999999986</c:v>
                </c:pt>
                <c:pt idx="4">
                  <c:v>5.3000000000000007</c:v>
                </c:pt>
                <c:pt idx="5">
                  <c:v>2.3999999999999986</c:v>
                </c:pt>
                <c:pt idx="6">
                  <c:v>-0.19999999999999929</c:v>
                </c:pt>
                <c:pt idx="7">
                  <c:v>-0.69999999999999929</c:v>
                </c:pt>
                <c:pt idx="8">
                  <c:v>-3.6999999999999993</c:v>
                </c:pt>
                <c:pt idx="9">
                  <c:v>-3.6999999999999993</c:v>
                </c:pt>
                <c:pt idx="10">
                  <c:v>-6.8000000000000007</c:v>
                </c:pt>
                <c:pt idx="11">
                  <c:v>-9</c:v>
                </c:pt>
                <c:pt idx="12">
                  <c:v>-8.7999999999999972</c:v>
                </c:pt>
              </c:numCache>
            </c:numRef>
          </c:xVal>
          <c:yVal>
            <c:numRef>
              <c:f>'65MHz'!$G$27:$G$39</c:f>
              <c:numCache>
                <c:formatCode>General</c:formatCode>
                <c:ptCount val="13"/>
                <c:pt idx="0">
                  <c:v>-28.500000000000004</c:v>
                </c:pt>
                <c:pt idx="1">
                  <c:v>-52.499999999999993</c:v>
                </c:pt>
                <c:pt idx="2">
                  <c:v>-65.099999999999994</c:v>
                </c:pt>
                <c:pt idx="3">
                  <c:v>-73.900000000000006</c:v>
                </c:pt>
                <c:pt idx="4">
                  <c:v>-75.599999999999994</c:v>
                </c:pt>
                <c:pt idx="5">
                  <c:v>-81.800000000000011</c:v>
                </c:pt>
                <c:pt idx="6">
                  <c:v>-88.3</c:v>
                </c:pt>
                <c:pt idx="7">
                  <c:v>-89.6</c:v>
                </c:pt>
                <c:pt idx="8">
                  <c:v>-93.6</c:v>
                </c:pt>
                <c:pt idx="9">
                  <c:v>-94.3</c:v>
                </c:pt>
                <c:pt idx="10">
                  <c:v>-98.7</c:v>
                </c:pt>
                <c:pt idx="11">
                  <c:v>-104.80000000000001</c:v>
                </c:pt>
                <c:pt idx="12">
                  <c:v>-103.2</c:v>
                </c:pt>
              </c:numCache>
            </c:numRef>
          </c:yVal>
          <c:smooth val="1"/>
        </c:ser>
        <c:ser>
          <c:idx val="1"/>
          <c:order val="1"/>
          <c:tx>
            <c:v>100MHz</c:v>
          </c:tx>
          <c:spPr>
            <a:ln w="25400">
              <a:solidFill>
                <a:srgbClr val="FFFF00"/>
              </a:solidFill>
              <a:prstDash val="solid"/>
            </a:ln>
          </c:spPr>
          <c:marker>
            <c:symbol val="square"/>
            <c:size val="4"/>
            <c:spPr>
              <a:solidFill>
                <a:srgbClr val="FF00FF"/>
              </a:solidFill>
              <a:ln>
                <a:solidFill>
                  <a:srgbClr val="FF00FF"/>
                </a:solidFill>
                <a:prstDash val="solid"/>
              </a:ln>
            </c:spPr>
          </c:marker>
          <c:xVal>
            <c:numRef>
              <c:f>'100MHz'!$F$27:$F$35</c:f>
              <c:numCache>
                <c:formatCode>General</c:formatCode>
                <c:ptCount val="9"/>
                <c:pt idx="0">
                  <c:v>8.6999999999999993</c:v>
                </c:pt>
                <c:pt idx="1">
                  <c:v>6.6000000000000014</c:v>
                </c:pt>
                <c:pt idx="2">
                  <c:v>5.1000000000000014</c:v>
                </c:pt>
                <c:pt idx="3">
                  <c:v>2.1000000000000014</c:v>
                </c:pt>
                <c:pt idx="4">
                  <c:v>-0.89999999999999858</c:v>
                </c:pt>
                <c:pt idx="5">
                  <c:v>-3.8000000000000007</c:v>
                </c:pt>
                <c:pt idx="6">
                  <c:v>-3.8999999999999986</c:v>
                </c:pt>
                <c:pt idx="7">
                  <c:v>-6.8999999999999986</c:v>
                </c:pt>
                <c:pt idx="8">
                  <c:v>-9.8999999999999986</c:v>
                </c:pt>
              </c:numCache>
            </c:numRef>
          </c:xVal>
          <c:yVal>
            <c:numRef>
              <c:f>'100MHz'!$G$27:$G$35</c:f>
              <c:numCache>
                <c:formatCode>General</c:formatCode>
                <c:ptCount val="9"/>
                <c:pt idx="0">
                  <c:v>-56.400000000000006</c:v>
                </c:pt>
                <c:pt idx="1">
                  <c:v>-66.699999999999989</c:v>
                </c:pt>
                <c:pt idx="2">
                  <c:v>-72.5</c:v>
                </c:pt>
                <c:pt idx="3">
                  <c:v>-78.900000000000006</c:v>
                </c:pt>
                <c:pt idx="4">
                  <c:v>-85.800000000000011</c:v>
                </c:pt>
                <c:pt idx="5">
                  <c:v>-91.9</c:v>
                </c:pt>
                <c:pt idx="6">
                  <c:v>-92.199999999999989</c:v>
                </c:pt>
                <c:pt idx="7">
                  <c:v>-97.4</c:v>
                </c:pt>
                <c:pt idx="8">
                  <c:v>-101.5</c:v>
                </c:pt>
              </c:numCache>
            </c:numRef>
          </c:yVal>
          <c:smooth val="1"/>
        </c:ser>
        <c:ser>
          <c:idx val="1"/>
          <c:order val="2"/>
          <c:tx>
            <c:v>250MHz</c:v>
          </c:tx>
          <c:spPr>
            <a:ln w="25400">
              <a:solidFill>
                <a:srgbClr val="FF0000"/>
              </a:solidFill>
              <a:prstDash val="solid"/>
            </a:ln>
          </c:spPr>
          <c:marker>
            <c:symbol val="square"/>
            <c:size val="4"/>
            <c:spPr>
              <a:solidFill>
                <a:srgbClr val="FF00FF"/>
              </a:solidFill>
              <a:ln>
                <a:solidFill>
                  <a:srgbClr val="FF00FF"/>
                </a:solidFill>
                <a:prstDash val="solid"/>
              </a:ln>
            </c:spPr>
          </c:marker>
          <c:xVal>
            <c:numRef>
              <c:f>'250MHz'!$F$27:$F$36</c:f>
              <c:numCache>
                <c:formatCode>General</c:formatCode>
                <c:ptCount val="10"/>
                <c:pt idx="0">
                  <c:v>9.6999999999999993</c:v>
                </c:pt>
                <c:pt idx="1">
                  <c:v>7.3999999999999986</c:v>
                </c:pt>
                <c:pt idx="2">
                  <c:v>5.3000000000000007</c:v>
                </c:pt>
                <c:pt idx="3">
                  <c:v>2.3000000000000007</c:v>
                </c:pt>
                <c:pt idx="4">
                  <c:v>-0.69999999999999929</c:v>
                </c:pt>
                <c:pt idx="5">
                  <c:v>-3.8000000000000007</c:v>
                </c:pt>
                <c:pt idx="6">
                  <c:v>-6.8999999999999986</c:v>
                </c:pt>
                <c:pt idx="7">
                  <c:v>-9.7000000000000028</c:v>
                </c:pt>
                <c:pt idx="8">
                  <c:v>-12.899999999999999</c:v>
                </c:pt>
                <c:pt idx="9">
                  <c:v>-15.799999999999997</c:v>
                </c:pt>
              </c:numCache>
            </c:numRef>
          </c:xVal>
          <c:yVal>
            <c:numRef>
              <c:f>'250MHz'!$G$27:$G$36</c:f>
              <c:numCache>
                <c:formatCode>General</c:formatCode>
                <c:ptCount val="10"/>
                <c:pt idx="0">
                  <c:v>-36.200000000000003</c:v>
                </c:pt>
                <c:pt idx="1">
                  <c:v>-52.300000000000004</c:v>
                </c:pt>
                <c:pt idx="2">
                  <c:v>-57.7</c:v>
                </c:pt>
                <c:pt idx="3">
                  <c:v>-64.7</c:v>
                </c:pt>
                <c:pt idx="4">
                  <c:v>-71.2</c:v>
                </c:pt>
                <c:pt idx="5">
                  <c:v>-76.900000000000006</c:v>
                </c:pt>
                <c:pt idx="6">
                  <c:v>-82.800000000000011</c:v>
                </c:pt>
                <c:pt idx="7">
                  <c:v>-89.2</c:v>
                </c:pt>
                <c:pt idx="8">
                  <c:v>-94.6</c:v>
                </c:pt>
                <c:pt idx="9">
                  <c:v>-101.2</c:v>
                </c:pt>
              </c:numCache>
            </c:numRef>
          </c:yVal>
          <c:smooth val="1"/>
        </c:ser>
        <c:ser>
          <c:idx val="1"/>
          <c:order val="3"/>
          <c:tx>
            <c:v>500MHz</c:v>
          </c:tx>
          <c:spPr>
            <a:ln w="25400">
              <a:solidFill>
                <a:srgbClr val="800000"/>
              </a:solidFill>
              <a:prstDash val="solid"/>
            </a:ln>
          </c:spPr>
          <c:marker>
            <c:symbol val="square"/>
            <c:size val="4"/>
            <c:spPr>
              <a:solidFill>
                <a:srgbClr val="FF00FF"/>
              </a:solidFill>
              <a:ln>
                <a:solidFill>
                  <a:srgbClr val="FF00FF"/>
                </a:solidFill>
                <a:prstDash val="solid"/>
              </a:ln>
            </c:spPr>
          </c:marker>
          <c:xVal>
            <c:numRef>
              <c:f>'500MHz'!$F$27:$F$36</c:f>
              <c:numCache>
                <c:formatCode>General</c:formatCode>
                <c:ptCount val="10"/>
                <c:pt idx="0">
                  <c:v>8.8000000000000007</c:v>
                </c:pt>
                <c:pt idx="1">
                  <c:v>6.6999999999999993</c:v>
                </c:pt>
                <c:pt idx="2">
                  <c:v>4.6999999999999993</c:v>
                </c:pt>
                <c:pt idx="3">
                  <c:v>1.8000000000000007</c:v>
                </c:pt>
                <c:pt idx="4">
                  <c:v>-1.3000000000000007</c:v>
                </c:pt>
                <c:pt idx="5">
                  <c:v>-4.1999999999999993</c:v>
                </c:pt>
                <c:pt idx="6">
                  <c:v>-7.2000000000000028</c:v>
                </c:pt>
                <c:pt idx="7">
                  <c:v>-10.100000000000001</c:v>
                </c:pt>
                <c:pt idx="8">
                  <c:v>-13.299999999999997</c:v>
                </c:pt>
                <c:pt idx="9">
                  <c:v>-16.399999999999999</c:v>
                </c:pt>
              </c:numCache>
            </c:numRef>
          </c:xVal>
          <c:yVal>
            <c:numRef>
              <c:f>'500MHz'!$G$27:$G$36</c:f>
              <c:numCache>
                <c:formatCode>General</c:formatCode>
                <c:ptCount val="10"/>
                <c:pt idx="0">
                  <c:v>-45</c:v>
                </c:pt>
                <c:pt idx="1">
                  <c:v>-49.900000000000006</c:v>
                </c:pt>
                <c:pt idx="2">
                  <c:v>-55.7</c:v>
                </c:pt>
                <c:pt idx="3">
                  <c:v>-62.899999999999991</c:v>
                </c:pt>
                <c:pt idx="4">
                  <c:v>-69</c:v>
                </c:pt>
                <c:pt idx="5">
                  <c:v>-74.8</c:v>
                </c:pt>
                <c:pt idx="6">
                  <c:v>-81.3</c:v>
                </c:pt>
                <c:pt idx="7">
                  <c:v>-87.699999999999989</c:v>
                </c:pt>
                <c:pt idx="8">
                  <c:v>-93.7</c:v>
                </c:pt>
                <c:pt idx="9">
                  <c:v>-98.199999999999989</c:v>
                </c:pt>
              </c:numCache>
            </c:numRef>
          </c:yVal>
          <c:smooth val="1"/>
        </c:ser>
        <c:axId val="170099456"/>
        <c:axId val="170101760"/>
      </c:scatterChart>
      <c:valAx>
        <c:axId val="170099456"/>
        <c:scaling>
          <c:orientation val="minMax"/>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75" b="1" i="0" u="none" strike="noStrike" baseline="0">
                    <a:solidFill>
                      <a:srgbClr val="000000"/>
                    </a:solidFill>
                    <a:latin typeface="Arial"/>
                    <a:ea typeface="Arial"/>
                    <a:cs typeface="Arial"/>
                  </a:defRPr>
                </a:pPr>
                <a:r>
                  <a:rPr lang="en-US"/>
                  <a:t>Po (dBm)</a:t>
                </a:r>
              </a:p>
            </c:rich>
          </c:tx>
          <c:layout>
            <c:manualLayout>
              <c:xMode val="edge"/>
              <c:yMode val="edge"/>
              <c:x val="0.47331468788998859"/>
              <c:y val="0.94352274261909674"/>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101760"/>
        <c:crossesAt val="-120"/>
        <c:crossBetween val="midCat"/>
      </c:valAx>
      <c:valAx>
        <c:axId val="170101760"/>
        <c:scaling>
          <c:orientation val="minMax"/>
          <c:max val="-30"/>
          <c:min val="-110"/>
        </c:scaling>
        <c:axPos val="l"/>
        <c:majorGridlines>
          <c:spPr>
            <a:ln w="3175">
              <a:solidFill>
                <a:srgbClr val="000000"/>
              </a:solidFill>
              <a:prstDash val="solid"/>
            </a:ln>
          </c:spPr>
        </c:majorGridlines>
        <c:title>
          <c:tx>
            <c:rich>
              <a:bodyPr/>
              <a:lstStyle/>
              <a:p>
                <a:pPr>
                  <a:defRPr sz="1225" b="1" i="0" u="none" strike="noStrike" baseline="0">
                    <a:solidFill>
                      <a:srgbClr val="000000"/>
                    </a:solidFill>
                    <a:latin typeface="Arial"/>
                    <a:ea typeface="Arial"/>
                    <a:cs typeface="Arial"/>
                  </a:defRPr>
                </a:pPr>
                <a:r>
                  <a:rPr lang="en-US"/>
                  <a:t>HD3 (dBc)</a:t>
                </a:r>
              </a:p>
            </c:rich>
          </c:tx>
          <c:layout>
            <c:manualLayout>
              <c:xMode val="edge"/>
              <c:yMode val="edge"/>
              <c:x val="9.8314623597327011E-3"/>
              <c:y val="0.3853825286754057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099456"/>
        <c:crossesAt val="-120"/>
        <c:crossBetween val="midCat"/>
      </c:valAx>
      <c:spPr>
        <a:solidFill>
          <a:srgbClr val="C0C0C0"/>
        </a:solidFill>
        <a:ln w="12700">
          <a:solidFill>
            <a:srgbClr val="808080"/>
          </a:solidFill>
          <a:prstDash val="solid"/>
        </a:ln>
      </c:spPr>
    </c:plotArea>
    <c:legend>
      <c:legendPos val="r"/>
      <c:layout>
        <c:manualLayout>
          <c:xMode val="edge"/>
          <c:yMode val="edge"/>
          <c:x val="0.1348314837906199"/>
          <c:y val="0.28571463332831804"/>
          <c:w val="0.15028092464162843"/>
          <c:h val="0.16777429050093096"/>
        </c:manualLayout>
      </c:layout>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335280</xdr:colOff>
      <xdr:row>31</xdr:row>
      <xdr:rowOff>7620</xdr:rowOff>
    </xdr:from>
    <xdr:to>
      <xdr:col>11</xdr:col>
      <xdr:colOff>228600</xdr:colOff>
      <xdr:row>53</xdr:row>
      <xdr:rowOff>129540</xdr:rowOff>
    </xdr:to>
    <xdr:sp macro="" textlink="">
      <xdr:nvSpPr>
        <xdr:cNvPr id="49154" name="Text Box 2"/>
        <xdr:cNvSpPr txBox="1">
          <a:spLocks noChangeArrowheads="1"/>
        </xdr:cNvSpPr>
      </xdr:nvSpPr>
      <xdr:spPr bwMode="auto">
        <a:xfrm>
          <a:off x="2773680" y="5204460"/>
          <a:ext cx="4160520" cy="3810000"/>
        </a:xfrm>
        <a:prstGeom prst="rect">
          <a:avLst/>
        </a:prstGeom>
        <a:solidFill>
          <a:srgbClr val="FFFF00"/>
        </a:solidFill>
        <a:ln w="9525">
          <a:solidFill>
            <a:srgbClr val="000000"/>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Setup:</a:t>
          </a:r>
        </a:p>
        <a:p>
          <a:pPr algn="l" rtl="0">
            <a:defRPr sz="1000"/>
          </a:pPr>
          <a:r>
            <a:rPr lang="en-US" sz="1000" b="0" i="0" u="none" strike="noStrike" baseline="0">
              <a:solidFill>
                <a:srgbClr val="000000"/>
              </a:solidFill>
              <a:latin typeface="Arial"/>
              <a:cs typeface="Arial"/>
            </a:rPr>
            <a:t>1. LMH6555 EVAL board (modified by installing TC1-1-13 transformer, eliminating R9, R10 (0ohm), and replacing R5, R6 (0ohm) with 0.1uF caps)</a:t>
          </a:r>
        </a:p>
        <a:p>
          <a:pPr algn="l" rtl="0">
            <a:defRPr sz="1000"/>
          </a:pPr>
          <a:r>
            <a:rPr lang="en-US" sz="1000" b="0" i="0" u="none" strike="noStrike" baseline="0">
              <a:solidFill>
                <a:srgbClr val="000000"/>
              </a:solidFill>
              <a:latin typeface="Arial"/>
              <a:cs typeface="Arial"/>
            </a:rPr>
            <a:t>2. Deleted note on 4/12/11</a:t>
          </a:r>
        </a:p>
        <a:p>
          <a:pPr algn="l" rtl="0">
            <a:defRPr sz="1000"/>
          </a:pPr>
          <a:r>
            <a:rPr lang="en-US" sz="1000" b="0" i="0" u="none" strike="noStrike" baseline="0">
              <a:solidFill>
                <a:srgbClr val="000000"/>
              </a:solidFill>
              <a:latin typeface="Arial"/>
              <a:cs typeface="Arial"/>
            </a:rPr>
            <a:t>3. Output Attenuator: 0 or 20dB (20dB mostly if not all)</a:t>
          </a:r>
        </a:p>
        <a:p>
          <a:pPr algn="l" rtl="0">
            <a:defRPr sz="1000"/>
          </a:pPr>
          <a:r>
            <a:rPr lang="en-US" sz="1000" b="0" i="0" u="none" strike="noStrike" baseline="0">
              <a:solidFill>
                <a:srgbClr val="000000"/>
              </a:solidFill>
              <a:latin typeface="Arial"/>
              <a:cs typeface="Arial"/>
            </a:rPr>
            <a:t>4. Pin: GEN power reading (Marconi 2032). The LPF makes the LMH6555 input DC coupled (non-driven input should also be DC coupled in this case)</a:t>
          </a:r>
        </a:p>
        <a:p>
          <a:pPr algn="l" rtl="0">
            <a:defRPr sz="1000"/>
          </a:pPr>
          <a:r>
            <a:rPr lang="en-US" sz="1000" b="0" i="0" u="none" strike="noStrike" baseline="0">
              <a:solidFill>
                <a:srgbClr val="000000"/>
              </a:solidFill>
              <a:latin typeface="Arial"/>
              <a:cs typeface="Arial"/>
            </a:rPr>
            <a:t>5. Po: Power across the 100ohm differential load</a:t>
          </a:r>
        </a:p>
        <a:p>
          <a:pPr algn="l" rtl="0">
            <a:defRPr sz="1000"/>
          </a:pPr>
          <a:r>
            <a:rPr lang="en-US" sz="1000" b="0" i="0" u="none" strike="noStrike" baseline="0">
              <a:solidFill>
                <a:srgbClr val="000000"/>
              </a:solidFill>
              <a:latin typeface="Arial"/>
              <a:cs typeface="Arial"/>
            </a:rPr>
            <a:t>6. Vs=3.3V, VCM= 1.2V</a:t>
          </a:r>
        </a:p>
        <a:p>
          <a:pPr algn="l" rtl="0">
            <a:defRPr sz="1000"/>
          </a:pPr>
          <a:r>
            <a:rPr lang="en-US" sz="1000" b="0" i="0" u="none" strike="noStrike" baseline="0">
              <a:solidFill>
                <a:srgbClr val="000000"/>
              </a:solidFill>
              <a:latin typeface="Arial"/>
              <a:cs typeface="Arial"/>
            </a:rPr>
            <a:t>7. Tried to shift output offset (added series 510ohm + 20K pot between inverting input and Vs) for 0mV output offset --&gt; No effect on HD.</a:t>
          </a:r>
        </a:p>
        <a:p>
          <a:pPr algn="l" rtl="0">
            <a:defRPr sz="1000"/>
          </a:pPr>
          <a:r>
            <a:rPr lang="en-US" sz="1000" b="0" i="0" u="none" strike="noStrike" baseline="0">
              <a:solidFill>
                <a:srgbClr val="000000"/>
              </a:solidFill>
              <a:latin typeface="Arial"/>
              <a:cs typeface="Arial"/>
            </a:rPr>
            <a:t>8. No additional decoupling caps used</a:t>
          </a:r>
        </a:p>
        <a:p>
          <a:pPr algn="l" rtl="0">
            <a:defRPr sz="1000"/>
          </a:pPr>
          <a:r>
            <a:rPr lang="en-US" sz="1000" b="0" i="0" u="none" strike="noStrike" baseline="0">
              <a:solidFill>
                <a:srgbClr val="000000"/>
              </a:solidFill>
              <a:latin typeface="Arial"/>
              <a:cs typeface="Arial"/>
            </a:rPr>
            <a:t>9. For each reading, increase Spect. Analzyer input attenuator to make sure HD readings are not affected</a:t>
          </a:r>
        </a:p>
        <a:p>
          <a:pPr algn="l" rtl="0">
            <a:defRPr sz="1000"/>
          </a:pPr>
          <a:r>
            <a:rPr lang="en-US" sz="1000" b="0" i="0" u="none" strike="noStrike" baseline="0">
              <a:solidFill>
                <a:srgbClr val="000000"/>
              </a:solidFill>
              <a:latin typeface="Arial"/>
              <a:cs typeface="Arial"/>
            </a:rPr>
            <a:t>4/12/11:</a:t>
          </a:r>
        </a:p>
        <a:p>
          <a:pPr algn="l" rtl="0">
            <a:defRPr sz="1000"/>
          </a:pPr>
          <a:r>
            <a:rPr lang="en-US" sz="1000" b="0" i="0" u="none" strike="noStrike" baseline="0">
              <a:solidFill>
                <a:srgbClr val="000000"/>
              </a:solidFill>
              <a:latin typeface="Arial"/>
              <a:cs typeface="Arial"/>
            </a:rPr>
            <a:t>10. Later on found that having an input attenuator (at J1, driven input) improves things greatly! This must be due to LMH6555 input current (2.68mA flowing out) causing havok with the LPF. Change to more sensitive Spetc. Anal. (E4443A Agilent) and use input attenuator and retake data. Data taken is all with input Attenuator in place (and optimized in value using measurements).</a:t>
          </a:r>
        </a:p>
      </xdr:txBody>
    </xdr:sp>
    <xdr:clientData/>
  </xdr:twoCellAnchor>
  <xdr:twoCellAnchor editAs="oneCell">
    <xdr:from>
      <xdr:col>1</xdr:col>
      <xdr:colOff>510540</xdr:colOff>
      <xdr:row>3</xdr:row>
      <xdr:rowOff>114300</xdr:rowOff>
    </xdr:from>
    <xdr:to>
      <xdr:col>17</xdr:col>
      <xdr:colOff>45720</xdr:colOff>
      <xdr:row>28</xdr:row>
      <xdr:rowOff>160020</xdr:rowOff>
    </xdr:to>
    <xdr:pic>
      <xdr:nvPicPr>
        <xdr:cNvPr id="49156"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1120140" y="617220"/>
          <a:ext cx="9288780" cy="4236720"/>
        </a:xfrm>
        <a:prstGeom prst="rect">
          <a:avLst/>
        </a:prstGeom>
        <a:solidFill>
          <a:srgbClr val="C0C0C0"/>
        </a:solid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7620</xdr:colOff>
      <xdr:row>4</xdr:row>
      <xdr:rowOff>144780</xdr:rowOff>
    </xdr:from>
    <xdr:to>
      <xdr:col>12</xdr:col>
      <xdr:colOff>586740</xdr:colOff>
      <xdr:row>32</xdr:row>
      <xdr:rowOff>45720</xdr:rowOff>
    </xdr:to>
    <xdr:graphicFrame macro="">
      <xdr:nvGraphicFramePr>
        <xdr:cNvPr id="276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99060</xdr:colOff>
      <xdr:row>4</xdr:row>
      <xdr:rowOff>160020</xdr:rowOff>
    </xdr:from>
    <xdr:to>
      <xdr:col>22</xdr:col>
      <xdr:colOff>38100</xdr:colOff>
      <xdr:row>32</xdr:row>
      <xdr:rowOff>53340</xdr:rowOff>
    </xdr:to>
    <xdr:graphicFrame macro="">
      <xdr:nvGraphicFramePr>
        <xdr:cNvPr id="276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0.16639</cdr:x>
      <cdr:y>0.11</cdr:y>
    </cdr:from>
    <cdr:to>
      <cdr:x>0.65099</cdr:x>
      <cdr:y>0.19108</cdr:y>
    </cdr:to>
    <cdr:sp macro="" textlink="">
      <cdr:nvSpPr>
        <cdr:cNvPr id="28681" name="Text Box 9"/>
        <cdr:cNvSpPr txBox="1">
          <a:spLocks xmlns:a="http://schemas.openxmlformats.org/drawingml/2006/main" noChangeArrowheads="1"/>
        </cdr:cNvSpPr>
      </cdr:nvSpPr>
      <cdr:spPr bwMode="auto">
        <a:xfrm xmlns:a="http://schemas.openxmlformats.org/drawingml/2006/main">
          <a:off x="906558" y="503752"/>
          <a:ext cx="2647628" cy="373151"/>
        </a:xfrm>
        <a:prstGeom xmlns:a="http://schemas.openxmlformats.org/drawingml/2006/main" prst="rect">
          <a:avLst/>
        </a:prstGeom>
        <a:solidFill xmlns:a="http://schemas.openxmlformats.org/drawingml/2006/main">
          <a:srgbClr val="FFFF00"/>
        </a:solidFill>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Po(0dBm)= 894mVpp across 100ohm differenerial</a:t>
          </a:r>
        </a:p>
        <a:p xmlns:a="http://schemas.openxmlformats.org/drawingml/2006/main">
          <a:pPr algn="l" rtl="0">
            <a:defRPr sz="1000"/>
          </a:pPr>
          <a:endParaRPr lang="en-US" sz="1000" b="0" i="0" u="none" strike="noStrike" baseline="0">
            <a:solidFill>
              <a:srgbClr val="000000"/>
            </a:solidFill>
            <a:latin typeface="Arial"/>
            <a:cs typeface="Aria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0.13727</cdr:x>
      <cdr:y>0.14299</cdr:y>
    </cdr:from>
    <cdr:to>
      <cdr:x>0.62696</cdr:x>
      <cdr:y>0.22601</cdr:y>
    </cdr:to>
    <cdr:sp macro="" textlink="">
      <cdr:nvSpPr>
        <cdr:cNvPr id="29701" name="Text Box 5"/>
        <cdr:cNvSpPr txBox="1">
          <a:spLocks xmlns:a="http://schemas.openxmlformats.org/drawingml/2006/main" noChangeArrowheads="1"/>
        </cdr:cNvSpPr>
      </cdr:nvSpPr>
      <cdr:spPr bwMode="auto">
        <a:xfrm xmlns:a="http://schemas.openxmlformats.org/drawingml/2006/main">
          <a:off x="743229" y="654460"/>
          <a:ext cx="2660527" cy="381496"/>
        </a:xfrm>
        <a:prstGeom xmlns:a="http://schemas.openxmlformats.org/drawingml/2006/main" prst="rect">
          <a:avLst/>
        </a:prstGeom>
        <a:solidFill xmlns:a="http://schemas.openxmlformats.org/drawingml/2006/main">
          <a:srgbClr val="FFFF00"/>
        </a:solidFill>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Po(0dBm)= 894mVpp across 100ohm differenerial</a:t>
          </a:r>
        </a:p>
        <a:p xmlns:a="http://schemas.openxmlformats.org/drawingml/2006/main">
          <a:pPr algn="l" rtl="0">
            <a:defRPr sz="1000"/>
          </a:pPr>
          <a:endParaRPr lang="en-US" sz="10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13</xdr:col>
      <xdr:colOff>441960</xdr:colOff>
      <xdr:row>2</xdr:row>
      <xdr:rowOff>144780</xdr:rowOff>
    </xdr:from>
    <xdr:to>
      <xdr:col>22</xdr:col>
      <xdr:colOff>335280</xdr:colOff>
      <xdr:row>27</xdr:row>
      <xdr:rowOff>68580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0.17772</cdr:x>
      <cdr:y>0.10982</cdr:y>
    </cdr:from>
    <cdr:to>
      <cdr:x>0.67033</cdr:x>
      <cdr:y>0.24329</cdr:y>
    </cdr:to>
    <cdr:sp macro="" textlink="">
      <cdr:nvSpPr>
        <cdr:cNvPr id="2049" name="Text Box 1"/>
        <cdr:cNvSpPr txBox="1">
          <a:spLocks xmlns:a="http://schemas.openxmlformats.org/drawingml/2006/main" noChangeArrowheads="1"/>
        </cdr:cNvSpPr>
      </cdr:nvSpPr>
      <cdr:spPr bwMode="auto">
        <a:xfrm xmlns:a="http://schemas.openxmlformats.org/drawingml/2006/main">
          <a:off x="960333" y="486990"/>
          <a:ext cx="2668848" cy="595002"/>
        </a:xfrm>
        <a:prstGeom xmlns:a="http://schemas.openxmlformats.org/drawingml/2006/main" prst="rect">
          <a:avLst/>
        </a:prstGeom>
        <a:solidFill xmlns:a="http://schemas.openxmlformats.org/drawingml/2006/main">
          <a:srgbClr val="FFFF00"/>
        </a:solidFill>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65MHz</a:t>
          </a:r>
        </a:p>
        <a:p xmlns:a="http://schemas.openxmlformats.org/drawingml/2006/main">
          <a:pPr algn="l" rtl="0">
            <a:defRPr sz="1000"/>
          </a:pPr>
          <a:r>
            <a:rPr lang="en-US" sz="1000" b="0" i="0" u="none" strike="noStrike" baseline="0">
              <a:solidFill>
                <a:srgbClr val="000000"/>
              </a:solidFill>
              <a:latin typeface="Arial"/>
              <a:cs typeface="Arial"/>
            </a:rPr>
            <a:t>Po(0dBm)= 894mVpp across 100ohm differenerial</a:t>
          </a:r>
        </a:p>
        <a:p xmlns:a="http://schemas.openxmlformats.org/drawingml/2006/main">
          <a:pPr algn="l" rtl="0">
            <a:defRPr sz="1000"/>
          </a:pPr>
          <a:endParaRPr lang="en-US" sz="1000" b="0" i="0" u="none" strike="noStrike" baseline="0">
            <a:solidFill>
              <a:srgbClr val="000000"/>
            </a:solidFill>
            <a:latin typeface="Arial"/>
            <a:cs typeface="Aria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441960</xdr:colOff>
      <xdr:row>2</xdr:row>
      <xdr:rowOff>144780</xdr:rowOff>
    </xdr:from>
    <xdr:to>
      <xdr:col>22</xdr:col>
      <xdr:colOff>335280</xdr:colOff>
      <xdr:row>27</xdr:row>
      <xdr:rowOff>68580</xdr:rowOff>
    </xdr:to>
    <xdr:graphicFrame macro="">
      <xdr:nvGraphicFramePr>
        <xdr:cNvPr id="163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0.17772</cdr:x>
      <cdr:y>0.10982</cdr:y>
    </cdr:from>
    <cdr:to>
      <cdr:x>0.67033</cdr:x>
      <cdr:y>0.24329</cdr:y>
    </cdr:to>
    <cdr:sp macro="" textlink="">
      <cdr:nvSpPr>
        <cdr:cNvPr id="53249" name="Text Box 1"/>
        <cdr:cNvSpPr txBox="1">
          <a:spLocks xmlns:a="http://schemas.openxmlformats.org/drawingml/2006/main" noChangeArrowheads="1"/>
        </cdr:cNvSpPr>
      </cdr:nvSpPr>
      <cdr:spPr bwMode="auto">
        <a:xfrm xmlns:a="http://schemas.openxmlformats.org/drawingml/2006/main">
          <a:off x="960333" y="486990"/>
          <a:ext cx="2668848" cy="595002"/>
        </a:xfrm>
        <a:prstGeom xmlns:a="http://schemas.openxmlformats.org/drawingml/2006/main" prst="rect">
          <a:avLst/>
        </a:prstGeom>
        <a:solidFill xmlns:a="http://schemas.openxmlformats.org/drawingml/2006/main">
          <a:srgbClr val="FFFF00"/>
        </a:solidFill>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100MHz</a:t>
          </a:r>
        </a:p>
        <a:p xmlns:a="http://schemas.openxmlformats.org/drawingml/2006/main">
          <a:pPr algn="l" rtl="0">
            <a:defRPr sz="1000"/>
          </a:pPr>
          <a:r>
            <a:rPr lang="en-US" sz="1000" b="0" i="0" u="none" strike="noStrike" baseline="0">
              <a:solidFill>
                <a:srgbClr val="000000"/>
              </a:solidFill>
              <a:latin typeface="Arial"/>
              <a:cs typeface="Arial"/>
            </a:rPr>
            <a:t>Po(0dBm)= 894mVpp across 100ohm differenerial</a:t>
          </a:r>
        </a:p>
        <a:p xmlns:a="http://schemas.openxmlformats.org/drawingml/2006/main">
          <a:pPr algn="l" rtl="0">
            <a:defRPr sz="1000"/>
          </a:pPr>
          <a:endParaRPr lang="en-US" sz="1000" b="0" i="0" u="none" strike="noStrike" baseline="0">
            <a:solidFill>
              <a:srgbClr val="000000"/>
            </a:solidFill>
            <a:latin typeface="Arial"/>
            <a:cs typeface="Aria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13</xdr:col>
      <xdr:colOff>441960</xdr:colOff>
      <xdr:row>2</xdr:row>
      <xdr:rowOff>144780</xdr:rowOff>
    </xdr:from>
    <xdr:to>
      <xdr:col>22</xdr:col>
      <xdr:colOff>335280</xdr:colOff>
      <xdr:row>27</xdr:row>
      <xdr:rowOff>68580</xdr:rowOff>
    </xdr:to>
    <xdr:graphicFrame macro="">
      <xdr:nvGraphicFramePr>
        <xdr:cNvPr id="215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0.17772</cdr:x>
      <cdr:y>0.10811</cdr:y>
    </cdr:from>
    <cdr:to>
      <cdr:x>0.67033</cdr:x>
      <cdr:y>0.24207</cdr:y>
    </cdr:to>
    <cdr:sp macro="" textlink="">
      <cdr:nvSpPr>
        <cdr:cNvPr id="55297" name="Text Box 1"/>
        <cdr:cNvSpPr txBox="1">
          <a:spLocks xmlns:a="http://schemas.openxmlformats.org/drawingml/2006/main" noChangeArrowheads="1"/>
        </cdr:cNvSpPr>
      </cdr:nvSpPr>
      <cdr:spPr bwMode="auto">
        <a:xfrm xmlns:a="http://schemas.openxmlformats.org/drawingml/2006/main">
          <a:off x="960333" y="479375"/>
          <a:ext cx="2668848" cy="597178"/>
        </a:xfrm>
        <a:prstGeom xmlns:a="http://schemas.openxmlformats.org/drawingml/2006/main" prst="rect">
          <a:avLst/>
        </a:prstGeom>
        <a:solidFill xmlns:a="http://schemas.openxmlformats.org/drawingml/2006/main">
          <a:srgbClr val="FFFF00"/>
        </a:solidFill>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250MHz</a:t>
          </a:r>
        </a:p>
        <a:p xmlns:a="http://schemas.openxmlformats.org/drawingml/2006/main">
          <a:pPr algn="l" rtl="0">
            <a:defRPr sz="1000"/>
          </a:pPr>
          <a:r>
            <a:rPr lang="en-US" sz="1000" b="0" i="0" u="none" strike="noStrike" baseline="0">
              <a:solidFill>
                <a:srgbClr val="000000"/>
              </a:solidFill>
              <a:latin typeface="Arial"/>
              <a:cs typeface="Arial"/>
            </a:rPr>
            <a:t>Po(0dBm)= 894mVpp across 100ohm differenerial</a:t>
          </a:r>
        </a:p>
        <a:p xmlns:a="http://schemas.openxmlformats.org/drawingml/2006/main">
          <a:pPr algn="l" rtl="0">
            <a:defRPr sz="1000"/>
          </a:pPr>
          <a:endParaRPr lang="en-US" sz="1000" b="0" i="0" u="none" strike="noStrike" baseline="0">
            <a:solidFill>
              <a:srgbClr val="000000"/>
            </a:solidFill>
            <a:latin typeface="Arial"/>
            <a:cs typeface="Aria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13</xdr:col>
      <xdr:colOff>441960</xdr:colOff>
      <xdr:row>2</xdr:row>
      <xdr:rowOff>144780</xdr:rowOff>
    </xdr:from>
    <xdr:to>
      <xdr:col>22</xdr:col>
      <xdr:colOff>335280</xdr:colOff>
      <xdr:row>27</xdr:row>
      <xdr:rowOff>68580</xdr:rowOff>
    </xdr:to>
    <xdr:graphicFrame macro="">
      <xdr:nvGraphicFramePr>
        <xdr:cNvPr id="245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0.17772</cdr:x>
      <cdr:y>0.10811</cdr:y>
    </cdr:from>
    <cdr:to>
      <cdr:x>0.67033</cdr:x>
      <cdr:y>0.24207</cdr:y>
    </cdr:to>
    <cdr:sp macro="" textlink="">
      <cdr:nvSpPr>
        <cdr:cNvPr id="57345" name="Text Box 1"/>
        <cdr:cNvSpPr txBox="1">
          <a:spLocks xmlns:a="http://schemas.openxmlformats.org/drawingml/2006/main" noChangeArrowheads="1"/>
        </cdr:cNvSpPr>
      </cdr:nvSpPr>
      <cdr:spPr bwMode="auto">
        <a:xfrm xmlns:a="http://schemas.openxmlformats.org/drawingml/2006/main">
          <a:off x="960333" y="479375"/>
          <a:ext cx="2668848" cy="597178"/>
        </a:xfrm>
        <a:prstGeom xmlns:a="http://schemas.openxmlformats.org/drawingml/2006/main" prst="rect">
          <a:avLst/>
        </a:prstGeom>
        <a:solidFill xmlns:a="http://schemas.openxmlformats.org/drawingml/2006/main">
          <a:srgbClr val="FFFF00"/>
        </a:solidFill>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27432" rIns="0" bIns="27432" anchor="ctr" upright="1"/>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500MHz</a:t>
          </a:r>
        </a:p>
        <a:p xmlns:a="http://schemas.openxmlformats.org/drawingml/2006/main">
          <a:pPr algn="l" rtl="0">
            <a:defRPr sz="1000"/>
          </a:pPr>
          <a:r>
            <a:rPr lang="en-US" sz="1000" b="0" i="0" u="none" strike="noStrike" baseline="0">
              <a:solidFill>
                <a:srgbClr val="000000"/>
              </a:solidFill>
              <a:latin typeface="Arial"/>
              <a:cs typeface="Arial"/>
            </a:rPr>
            <a:t>Po(0dBm)= 894mVpp across 100ohm differenerial</a:t>
          </a:r>
        </a:p>
        <a:p xmlns:a="http://schemas.openxmlformats.org/drawingml/2006/main">
          <a:pPr algn="l" rtl="0">
            <a:defRPr sz="1000"/>
          </a:pPr>
          <a:endParaRPr lang="en-US" sz="1000" b="0" i="0" u="none" strike="noStrike" baseline="0">
            <a:solidFill>
              <a:srgbClr val="000000"/>
            </a:solidFill>
            <a:latin typeface="Arial"/>
            <a:cs typeface="Aria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dimension ref="A1"/>
  <sheetViews>
    <sheetView topLeftCell="A31" zoomScale="75" workbookViewId="0">
      <selection activeCell="U13" sqref="U13"/>
    </sheetView>
  </sheetViews>
  <sheetFormatPr defaultRowHeight="13.2"/>
  <sheetData/>
  <phoneticPr fontId="1"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V43"/>
  <sheetViews>
    <sheetView zoomScale="75" workbookViewId="0">
      <selection activeCell="N35" sqref="N35"/>
    </sheetView>
  </sheetViews>
  <sheetFormatPr defaultRowHeight="13.2"/>
  <cols>
    <col min="1" max="2" width="9" bestFit="1" customWidth="1"/>
    <col min="3" max="3" width="9" customWidth="1"/>
    <col min="4" max="7" width="9" bestFit="1" customWidth="1"/>
    <col min="8" max="12" width="9.109375" style="5" customWidth="1"/>
    <col min="22" max="22" width="9.33203125" bestFit="1" customWidth="1"/>
  </cols>
  <sheetData>
    <row r="1" spans="1:22" s="1" customFormat="1">
      <c r="A1" s="1" t="s">
        <v>0</v>
      </c>
      <c r="H1" s="6"/>
      <c r="I1" s="6"/>
      <c r="J1" s="6"/>
      <c r="K1" s="6"/>
      <c r="L1" s="6"/>
      <c r="V1" s="4">
        <v>40645</v>
      </c>
    </row>
    <row r="2" spans="1:22">
      <c r="U2" s="1" t="s">
        <v>9</v>
      </c>
    </row>
    <row r="4" spans="1:22" s="2" customFormat="1" ht="39.6">
      <c r="A4" s="2" t="s">
        <v>1</v>
      </c>
      <c r="B4" s="2" t="s">
        <v>3</v>
      </c>
      <c r="C4" s="9" t="s">
        <v>14</v>
      </c>
      <c r="D4" s="2" t="s">
        <v>5</v>
      </c>
      <c r="E4" s="2" t="s">
        <v>6</v>
      </c>
      <c r="F4" s="2" t="s">
        <v>7</v>
      </c>
      <c r="G4" s="9" t="s">
        <v>15</v>
      </c>
      <c r="H4" s="7" t="s">
        <v>13</v>
      </c>
      <c r="I4" s="7" t="s">
        <v>16</v>
      </c>
      <c r="J4" s="3" t="s">
        <v>12</v>
      </c>
      <c r="K4" s="3" t="s">
        <v>6</v>
      </c>
      <c r="L4" s="3" t="s">
        <v>7</v>
      </c>
    </row>
    <row r="5" spans="1:22" s="2" customFormat="1">
      <c r="A5" s="2" t="s">
        <v>2</v>
      </c>
      <c r="B5" s="2" t="s">
        <v>4</v>
      </c>
      <c r="C5" s="2" t="s">
        <v>8</v>
      </c>
      <c r="D5" s="2" t="s">
        <v>4</v>
      </c>
      <c r="E5" s="2" t="s">
        <v>4</v>
      </c>
      <c r="F5" s="2" t="s">
        <v>4</v>
      </c>
      <c r="G5" s="2" t="s">
        <v>8</v>
      </c>
      <c r="H5" s="3" t="s">
        <v>8</v>
      </c>
      <c r="I5" s="3" t="s">
        <v>4</v>
      </c>
      <c r="J5" s="3" t="s">
        <v>4</v>
      </c>
      <c r="K5" s="3" t="s">
        <v>11</v>
      </c>
      <c r="L5" s="3" t="s">
        <v>11</v>
      </c>
    </row>
    <row r="6" spans="1:22">
      <c r="A6">
        <v>65</v>
      </c>
      <c r="B6">
        <v>6</v>
      </c>
      <c r="C6">
        <v>8</v>
      </c>
      <c r="D6">
        <v>-13.7</v>
      </c>
      <c r="E6">
        <v>-43</v>
      </c>
      <c r="F6">
        <v>-42.2</v>
      </c>
      <c r="G6">
        <v>20</v>
      </c>
      <c r="H6" s="5">
        <v>2</v>
      </c>
      <c r="I6" s="5">
        <f>B6-C6</f>
        <v>-2</v>
      </c>
      <c r="J6" s="5">
        <f>D6+G6+3+H6</f>
        <v>11.3</v>
      </c>
      <c r="K6" s="6">
        <f>E6-D6</f>
        <v>-29.3</v>
      </c>
      <c r="L6" s="6">
        <f>F6-D6</f>
        <v>-28.500000000000004</v>
      </c>
    </row>
    <row r="7" spans="1:22">
      <c r="A7">
        <v>65</v>
      </c>
      <c r="B7">
        <v>13</v>
      </c>
      <c r="C7">
        <v>18</v>
      </c>
      <c r="D7">
        <v>-15.6</v>
      </c>
      <c r="E7">
        <v>-67.5</v>
      </c>
      <c r="F7">
        <v>-67.900000000000006</v>
      </c>
      <c r="G7">
        <v>20</v>
      </c>
      <c r="H7" s="5">
        <v>2</v>
      </c>
      <c r="I7" s="5">
        <f t="shared" ref="I7:I22" si="0">B7-C7</f>
        <v>-5</v>
      </c>
      <c r="J7" s="5">
        <f t="shared" ref="J7:J22" si="1">D7+G7+3+H7</f>
        <v>9.4</v>
      </c>
      <c r="K7" s="5">
        <f t="shared" ref="K7:K22" si="2">E7-D7</f>
        <v>-51.9</v>
      </c>
      <c r="L7" s="5">
        <f t="shared" ref="L7:L22" si="3">F7-D7</f>
        <v>-52.300000000000004</v>
      </c>
    </row>
    <row r="8" spans="1:22">
      <c r="A8">
        <v>65</v>
      </c>
      <c r="B8">
        <v>3</v>
      </c>
      <c r="C8">
        <v>8</v>
      </c>
      <c r="D8">
        <v>-16.100000000000001</v>
      </c>
      <c r="E8">
        <v>-69.2</v>
      </c>
      <c r="F8">
        <v>-68.599999999999994</v>
      </c>
      <c r="G8">
        <v>20</v>
      </c>
      <c r="H8" s="5">
        <v>2</v>
      </c>
      <c r="I8" s="5">
        <f t="shared" si="0"/>
        <v>-5</v>
      </c>
      <c r="J8" s="5">
        <f t="shared" si="1"/>
        <v>8.8999999999999986</v>
      </c>
      <c r="K8" s="6">
        <f t="shared" si="2"/>
        <v>-53.1</v>
      </c>
      <c r="L8" s="6">
        <f t="shared" si="3"/>
        <v>-52.499999999999993</v>
      </c>
    </row>
    <row r="9" spans="1:22">
      <c r="A9">
        <v>65</v>
      </c>
      <c r="B9">
        <v>12</v>
      </c>
      <c r="C9">
        <v>18</v>
      </c>
      <c r="D9">
        <v>-17.2</v>
      </c>
      <c r="E9">
        <v>-82.2</v>
      </c>
      <c r="F9">
        <v>-82.3</v>
      </c>
      <c r="G9">
        <v>20</v>
      </c>
      <c r="H9" s="5">
        <v>2</v>
      </c>
      <c r="I9" s="5">
        <f t="shared" si="0"/>
        <v>-6</v>
      </c>
      <c r="J9" s="5">
        <f t="shared" si="1"/>
        <v>7.8000000000000007</v>
      </c>
      <c r="K9" s="6">
        <f t="shared" si="2"/>
        <v>-65</v>
      </c>
      <c r="L9" s="6">
        <f t="shared" si="3"/>
        <v>-65.099999999999994</v>
      </c>
    </row>
    <row r="10" spans="1:22">
      <c r="A10">
        <v>65</v>
      </c>
      <c r="B10">
        <v>0</v>
      </c>
      <c r="C10">
        <v>8</v>
      </c>
      <c r="D10">
        <v>-19.100000000000001</v>
      </c>
      <c r="E10">
        <v>-88.7</v>
      </c>
      <c r="F10">
        <v>-93</v>
      </c>
      <c r="G10">
        <v>20</v>
      </c>
      <c r="H10" s="5">
        <v>2</v>
      </c>
      <c r="I10" s="5">
        <f t="shared" si="0"/>
        <v>-8</v>
      </c>
      <c r="J10" s="5">
        <f t="shared" si="1"/>
        <v>5.8999999999999986</v>
      </c>
      <c r="K10" s="5">
        <f t="shared" si="2"/>
        <v>-69.599999999999994</v>
      </c>
      <c r="L10" s="6">
        <f t="shared" si="3"/>
        <v>-73.900000000000006</v>
      </c>
    </row>
    <row r="11" spans="1:22">
      <c r="A11">
        <v>65</v>
      </c>
      <c r="B11">
        <v>9</v>
      </c>
      <c r="C11">
        <v>18</v>
      </c>
      <c r="D11">
        <v>-19.7</v>
      </c>
      <c r="E11">
        <v>-92.9</v>
      </c>
      <c r="F11">
        <v>-95.3</v>
      </c>
      <c r="G11">
        <v>20</v>
      </c>
      <c r="H11" s="5">
        <v>2</v>
      </c>
      <c r="I11" s="5">
        <f t="shared" si="0"/>
        <v>-9</v>
      </c>
      <c r="J11" s="5">
        <f t="shared" si="1"/>
        <v>5.3000000000000007</v>
      </c>
      <c r="K11" s="6">
        <f t="shared" si="2"/>
        <v>-73.2</v>
      </c>
      <c r="L11" s="6">
        <f t="shared" si="3"/>
        <v>-75.599999999999994</v>
      </c>
    </row>
    <row r="12" spans="1:22">
      <c r="A12">
        <v>65</v>
      </c>
      <c r="B12">
        <v>6</v>
      </c>
      <c r="C12">
        <v>18</v>
      </c>
      <c r="D12">
        <v>-22.6</v>
      </c>
      <c r="E12">
        <v>-99.1</v>
      </c>
      <c r="F12">
        <v>-104.4</v>
      </c>
      <c r="G12">
        <v>20</v>
      </c>
      <c r="H12" s="5">
        <v>2</v>
      </c>
      <c r="I12" s="5">
        <f t="shared" si="0"/>
        <v>-12</v>
      </c>
      <c r="J12" s="5">
        <f t="shared" si="1"/>
        <v>2.3999999999999986</v>
      </c>
      <c r="K12" s="5">
        <f t="shared" si="2"/>
        <v>-76.5</v>
      </c>
      <c r="L12" s="6">
        <f t="shared" si="3"/>
        <v>-81.800000000000011</v>
      </c>
    </row>
    <row r="13" spans="1:22">
      <c r="A13">
        <v>65</v>
      </c>
      <c r="B13">
        <v>-3</v>
      </c>
      <c r="C13">
        <v>8</v>
      </c>
      <c r="D13">
        <v>-22.9</v>
      </c>
      <c r="E13">
        <v>-94.2</v>
      </c>
      <c r="F13">
        <v>-103.5</v>
      </c>
      <c r="G13">
        <v>20</v>
      </c>
      <c r="H13" s="5">
        <v>2</v>
      </c>
      <c r="I13" s="5">
        <f t="shared" si="0"/>
        <v>-11</v>
      </c>
      <c r="J13" s="5">
        <f t="shared" si="1"/>
        <v>2.1000000000000014</v>
      </c>
      <c r="K13" s="5">
        <f t="shared" si="2"/>
        <v>-71.300000000000011</v>
      </c>
      <c r="L13" s="5">
        <f t="shared" si="3"/>
        <v>-80.599999999999994</v>
      </c>
    </row>
    <row r="14" spans="1:22">
      <c r="A14">
        <v>65</v>
      </c>
      <c r="B14">
        <v>-6</v>
      </c>
      <c r="C14">
        <v>8</v>
      </c>
      <c r="D14">
        <v>-25.2</v>
      </c>
      <c r="E14">
        <v>-100.8</v>
      </c>
      <c r="F14">
        <v>-113.5</v>
      </c>
      <c r="G14">
        <v>20</v>
      </c>
      <c r="H14" s="5">
        <v>2</v>
      </c>
      <c r="I14" s="5">
        <f t="shared" si="0"/>
        <v>-14</v>
      </c>
      <c r="J14" s="5">
        <f t="shared" si="1"/>
        <v>-0.19999999999999929</v>
      </c>
      <c r="K14" s="5">
        <f t="shared" si="2"/>
        <v>-75.599999999999994</v>
      </c>
      <c r="L14" s="6">
        <f t="shared" si="3"/>
        <v>-88.3</v>
      </c>
    </row>
    <row r="15" spans="1:22">
      <c r="A15">
        <v>65</v>
      </c>
      <c r="B15">
        <v>13</v>
      </c>
      <c r="C15">
        <v>27</v>
      </c>
      <c r="D15">
        <v>-25.2</v>
      </c>
      <c r="E15">
        <v>-101.7</v>
      </c>
      <c r="F15">
        <v>-110.9</v>
      </c>
      <c r="G15">
        <v>20</v>
      </c>
      <c r="H15" s="5">
        <v>2</v>
      </c>
      <c r="I15" s="5">
        <f t="shared" si="0"/>
        <v>-14</v>
      </c>
      <c r="J15" s="5">
        <f t="shared" si="1"/>
        <v>-0.19999999999999929</v>
      </c>
      <c r="K15" s="6">
        <f t="shared" si="2"/>
        <v>-76.5</v>
      </c>
      <c r="L15" s="5">
        <f t="shared" si="3"/>
        <v>-85.7</v>
      </c>
    </row>
    <row r="16" spans="1:22">
      <c r="A16">
        <v>65</v>
      </c>
      <c r="B16">
        <v>3</v>
      </c>
      <c r="C16">
        <v>18</v>
      </c>
      <c r="D16">
        <v>-25.7</v>
      </c>
      <c r="E16">
        <v>-105.5</v>
      </c>
      <c r="F16">
        <v>-115.3</v>
      </c>
      <c r="G16">
        <v>20</v>
      </c>
      <c r="H16" s="5">
        <v>2</v>
      </c>
      <c r="I16" s="5">
        <f t="shared" si="0"/>
        <v>-15</v>
      </c>
      <c r="J16" s="5">
        <f t="shared" si="1"/>
        <v>-0.69999999999999929</v>
      </c>
      <c r="K16" s="6">
        <f t="shared" si="2"/>
        <v>-79.8</v>
      </c>
      <c r="L16" s="6">
        <f t="shared" si="3"/>
        <v>-89.6</v>
      </c>
    </row>
    <row r="17" spans="1:13">
      <c r="A17">
        <v>65</v>
      </c>
      <c r="B17">
        <v>-9</v>
      </c>
      <c r="C17">
        <v>8</v>
      </c>
      <c r="D17">
        <v>-28.7</v>
      </c>
      <c r="E17">
        <v>-106</v>
      </c>
      <c r="F17">
        <v>-122.3</v>
      </c>
      <c r="G17">
        <v>20</v>
      </c>
      <c r="H17" s="5">
        <v>2</v>
      </c>
      <c r="I17" s="5">
        <f t="shared" si="0"/>
        <v>-17</v>
      </c>
      <c r="J17" s="5">
        <f t="shared" si="1"/>
        <v>-3.6999999999999993</v>
      </c>
      <c r="K17" s="5">
        <f t="shared" si="2"/>
        <v>-77.3</v>
      </c>
      <c r="L17" s="6">
        <f t="shared" si="3"/>
        <v>-93.6</v>
      </c>
    </row>
    <row r="18" spans="1:13">
      <c r="A18">
        <v>65</v>
      </c>
      <c r="B18">
        <v>0</v>
      </c>
      <c r="C18">
        <v>18</v>
      </c>
      <c r="D18">
        <v>-28.7</v>
      </c>
      <c r="E18">
        <v>-112.1</v>
      </c>
      <c r="F18">
        <v>-123</v>
      </c>
      <c r="G18">
        <v>20</v>
      </c>
      <c r="H18" s="5">
        <v>2</v>
      </c>
      <c r="I18" s="5">
        <f t="shared" si="0"/>
        <v>-18</v>
      </c>
      <c r="J18" s="5">
        <f t="shared" si="1"/>
        <v>-3.6999999999999993</v>
      </c>
      <c r="K18" s="6">
        <f t="shared" si="2"/>
        <v>-83.399999999999991</v>
      </c>
      <c r="L18" s="6">
        <f t="shared" si="3"/>
        <v>-94.3</v>
      </c>
    </row>
    <row r="19" spans="1:13">
      <c r="A19">
        <v>65</v>
      </c>
      <c r="B19">
        <v>-12</v>
      </c>
      <c r="C19">
        <v>8</v>
      </c>
      <c r="D19">
        <v>-31.8</v>
      </c>
      <c r="E19">
        <v>-111.7</v>
      </c>
      <c r="F19">
        <v>-130.5</v>
      </c>
      <c r="G19">
        <v>20</v>
      </c>
      <c r="H19" s="5">
        <v>2</v>
      </c>
      <c r="I19" s="5">
        <f t="shared" si="0"/>
        <v>-20</v>
      </c>
      <c r="J19" s="5">
        <f t="shared" si="1"/>
        <v>-6.8000000000000007</v>
      </c>
      <c r="K19" s="5">
        <f t="shared" si="2"/>
        <v>-79.900000000000006</v>
      </c>
      <c r="L19" s="6">
        <f t="shared" si="3"/>
        <v>-98.7</v>
      </c>
    </row>
    <row r="20" spans="1:13">
      <c r="A20">
        <v>65</v>
      </c>
      <c r="B20">
        <v>-3</v>
      </c>
      <c r="C20">
        <v>18</v>
      </c>
      <c r="D20">
        <v>-32.4</v>
      </c>
      <c r="E20">
        <v>-118</v>
      </c>
      <c r="F20">
        <v>-130.30000000000001</v>
      </c>
      <c r="G20">
        <v>20</v>
      </c>
      <c r="H20" s="5">
        <v>2</v>
      </c>
      <c r="I20" s="5">
        <f t="shared" si="0"/>
        <v>-21</v>
      </c>
      <c r="J20" s="5">
        <f t="shared" si="1"/>
        <v>-7.3999999999999986</v>
      </c>
      <c r="K20" s="5">
        <f t="shared" si="2"/>
        <v>-85.6</v>
      </c>
      <c r="L20" s="5">
        <f t="shared" si="3"/>
        <v>-97.9</v>
      </c>
    </row>
    <row r="21" spans="1:13">
      <c r="A21">
        <v>65</v>
      </c>
      <c r="B21">
        <v>-15</v>
      </c>
      <c r="C21">
        <v>8</v>
      </c>
      <c r="D21">
        <v>-34</v>
      </c>
      <c r="E21">
        <v>-117.7</v>
      </c>
      <c r="F21">
        <v>-138.80000000000001</v>
      </c>
      <c r="G21">
        <v>20</v>
      </c>
      <c r="H21" s="5">
        <v>2</v>
      </c>
      <c r="I21" s="5">
        <f t="shared" si="0"/>
        <v>-23</v>
      </c>
      <c r="J21" s="5">
        <f t="shared" si="1"/>
        <v>-9</v>
      </c>
      <c r="K21" s="5">
        <f t="shared" si="2"/>
        <v>-83.7</v>
      </c>
      <c r="L21" s="6">
        <f t="shared" si="3"/>
        <v>-104.80000000000001</v>
      </c>
    </row>
    <row r="22" spans="1:13">
      <c r="A22">
        <v>65</v>
      </c>
      <c r="B22">
        <v>-6</v>
      </c>
      <c r="C22">
        <v>18</v>
      </c>
      <c r="D22">
        <v>-34.799999999999997</v>
      </c>
      <c r="E22">
        <v>-124</v>
      </c>
      <c r="F22">
        <v>-138</v>
      </c>
      <c r="G22">
        <v>20</v>
      </c>
      <c r="H22" s="5">
        <v>3</v>
      </c>
      <c r="I22" s="5">
        <f t="shared" si="0"/>
        <v>-24</v>
      </c>
      <c r="J22" s="5">
        <f t="shared" si="1"/>
        <v>-8.7999999999999972</v>
      </c>
      <c r="K22" s="6">
        <f t="shared" si="2"/>
        <v>-89.2</v>
      </c>
      <c r="L22" s="6">
        <f t="shared" si="3"/>
        <v>-103.2</v>
      </c>
    </row>
    <row r="25" spans="1:13">
      <c r="C25" s="6" t="s">
        <v>12</v>
      </c>
      <c r="D25" s="3" t="s">
        <v>6</v>
      </c>
      <c r="F25" s="6" t="s">
        <v>12</v>
      </c>
      <c r="G25" s="3" t="s">
        <v>7</v>
      </c>
      <c r="I25" s="3" t="s">
        <v>12</v>
      </c>
      <c r="J25" s="6" t="s">
        <v>16</v>
      </c>
      <c r="L25" s="3"/>
    </row>
    <row r="26" spans="1:13">
      <c r="C26" s="6" t="s">
        <v>4</v>
      </c>
      <c r="D26" s="3" t="s">
        <v>11</v>
      </c>
      <c r="F26" s="6" t="s">
        <v>4</v>
      </c>
      <c r="G26" s="3" t="s">
        <v>11</v>
      </c>
      <c r="I26" s="3" t="s">
        <v>4</v>
      </c>
      <c r="J26" s="6" t="s">
        <v>4</v>
      </c>
      <c r="L26" s="3"/>
    </row>
    <row r="27" spans="1:13">
      <c r="C27" s="8">
        <f>J6</f>
        <v>11.3</v>
      </c>
      <c r="D27" s="5">
        <f>K6</f>
        <v>-29.3</v>
      </c>
      <c r="F27" s="8">
        <f>J6</f>
        <v>11.3</v>
      </c>
      <c r="G27" s="5">
        <f>L6</f>
        <v>-28.500000000000004</v>
      </c>
      <c r="I27" s="5">
        <f>J6</f>
        <v>11.3</v>
      </c>
      <c r="J27" s="8">
        <f>I6</f>
        <v>-2</v>
      </c>
      <c r="M27" s="5"/>
    </row>
    <row r="28" spans="1:13">
      <c r="C28" s="8">
        <f>J8</f>
        <v>8.8999999999999986</v>
      </c>
      <c r="D28" s="5">
        <f>K8</f>
        <v>-53.1</v>
      </c>
      <c r="F28" s="8">
        <f>J8</f>
        <v>8.8999999999999986</v>
      </c>
      <c r="G28" s="5">
        <f>L8</f>
        <v>-52.499999999999993</v>
      </c>
      <c r="I28" s="5">
        <f>J8</f>
        <v>8.8999999999999986</v>
      </c>
      <c r="J28" s="8">
        <f>I8</f>
        <v>-5</v>
      </c>
    </row>
    <row r="29" spans="1:13">
      <c r="C29" s="8">
        <f>J9</f>
        <v>7.8000000000000007</v>
      </c>
      <c r="D29" s="5">
        <f>K9</f>
        <v>-65</v>
      </c>
      <c r="F29" s="8">
        <f>J9</f>
        <v>7.8000000000000007</v>
      </c>
      <c r="G29" s="5">
        <f>L9</f>
        <v>-65.099999999999994</v>
      </c>
      <c r="I29" s="5">
        <f>J9</f>
        <v>7.8000000000000007</v>
      </c>
      <c r="J29" s="8">
        <f>I9</f>
        <v>-6</v>
      </c>
    </row>
    <row r="30" spans="1:13">
      <c r="C30" s="8">
        <f>J11</f>
        <v>5.3000000000000007</v>
      </c>
      <c r="D30" s="5">
        <f>K11</f>
        <v>-73.2</v>
      </c>
      <c r="F30" s="8">
        <f>J10</f>
        <v>5.8999999999999986</v>
      </c>
      <c r="G30" s="5">
        <f>L10</f>
        <v>-73.900000000000006</v>
      </c>
      <c r="I30" s="5">
        <f>J11</f>
        <v>5.3000000000000007</v>
      </c>
      <c r="J30" s="8">
        <f>I11</f>
        <v>-9</v>
      </c>
    </row>
    <row r="31" spans="1:13">
      <c r="C31" s="8">
        <f>J12</f>
        <v>2.3999999999999986</v>
      </c>
      <c r="D31" s="5">
        <f>K12</f>
        <v>-76.5</v>
      </c>
      <c r="F31" s="8">
        <f>J11</f>
        <v>5.3000000000000007</v>
      </c>
      <c r="G31" s="5">
        <f>L11</f>
        <v>-75.599999999999994</v>
      </c>
      <c r="I31" s="5">
        <f>J12</f>
        <v>2.3999999999999986</v>
      </c>
      <c r="J31" s="8">
        <f>I12</f>
        <v>-12</v>
      </c>
    </row>
    <row r="32" spans="1:13">
      <c r="C32" s="8">
        <f>J16</f>
        <v>-0.69999999999999929</v>
      </c>
      <c r="D32" s="5">
        <f>K16</f>
        <v>-79.8</v>
      </c>
      <c r="F32" s="8">
        <f>J12</f>
        <v>2.3999999999999986</v>
      </c>
      <c r="G32" s="5">
        <f>L12</f>
        <v>-81.800000000000011</v>
      </c>
      <c r="I32" s="5">
        <f>J16</f>
        <v>-0.69999999999999929</v>
      </c>
      <c r="J32" s="8">
        <f>I16</f>
        <v>-15</v>
      </c>
    </row>
    <row r="33" spans="3:12">
      <c r="C33" s="8">
        <f>J18</f>
        <v>-3.6999999999999993</v>
      </c>
      <c r="D33" s="5">
        <f>K18</f>
        <v>-83.399999999999991</v>
      </c>
      <c r="F33" s="8">
        <f>J14</f>
        <v>-0.19999999999999929</v>
      </c>
      <c r="G33" s="5">
        <f>L14</f>
        <v>-88.3</v>
      </c>
      <c r="I33" s="5">
        <f>J18</f>
        <v>-3.6999999999999993</v>
      </c>
      <c r="J33" s="8">
        <f>I18</f>
        <v>-18</v>
      </c>
    </row>
    <row r="34" spans="3:12">
      <c r="C34" s="8">
        <f>J22</f>
        <v>-8.7999999999999972</v>
      </c>
      <c r="D34" s="5">
        <f>K22</f>
        <v>-89.2</v>
      </c>
      <c r="F34" s="8">
        <f>J16</f>
        <v>-0.69999999999999929</v>
      </c>
      <c r="G34" s="5">
        <f>L16</f>
        <v>-89.6</v>
      </c>
      <c r="I34" s="5">
        <f>J20</f>
        <v>-7.3999999999999986</v>
      </c>
      <c r="J34" s="8">
        <f>I20</f>
        <v>-21</v>
      </c>
    </row>
    <row r="35" spans="3:12">
      <c r="F35" s="8">
        <f>J17</f>
        <v>-3.6999999999999993</v>
      </c>
      <c r="G35" s="5">
        <f>L17</f>
        <v>-93.6</v>
      </c>
      <c r="J35" s="8"/>
    </row>
    <row r="36" spans="3:12">
      <c r="F36" s="8">
        <f>J18</f>
        <v>-3.6999999999999993</v>
      </c>
      <c r="G36" s="5">
        <f>L18</f>
        <v>-94.3</v>
      </c>
      <c r="J36" s="8"/>
    </row>
    <row r="37" spans="3:12">
      <c r="F37" s="8">
        <f>J19</f>
        <v>-6.8000000000000007</v>
      </c>
      <c r="G37" s="5">
        <f>L19</f>
        <v>-98.7</v>
      </c>
    </row>
    <row r="38" spans="3:12">
      <c r="F38" s="8">
        <f>J21</f>
        <v>-9</v>
      </c>
      <c r="G38" s="5">
        <f>L21</f>
        <v>-104.80000000000001</v>
      </c>
    </row>
    <row r="39" spans="3:12">
      <c r="F39" s="8">
        <f>J22</f>
        <v>-8.7999999999999972</v>
      </c>
      <c r="G39" s="5">
        <f>L22</f>
        <v>-103.2</v>
      </c>
    </row>
    <row r="43" spans="3:12">
      <c r="K43"/>
      <c r="L43"/>
    </row>
  </sheetData>
  <phoneticPr fontId="1"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V43"/>
  <sheetViews>
    <sheetView zoomScale="75" workbookViewId="0">
      <selection activeCell="M22" sqref="M22"/>
    </sheetView>
  </sheetViews>
  <sheetFormatPr defaultRowHeight="13.2"/>
  <cols>
    <col min="1" max="2" width="9" bestFit="1" customWidth="1"/>
    <col min="3" max="3" width="9" customWidth="1"/>
    <col min="4" max="7" width="9" bestFit="1" customWidth="1"/>
    <col min="8" max="12" width="9.109375" style="5" customWidth="1"/>
    <col min="22" max="22" width="9.33203125" bestFit="1" customWidth="1"/>
  </cols>
  <sheetData>
    <row r="1" spans="1:22" s="1" customFormat="1">
      <c r="A1" s="1" t="s">
        <v>0</v>
      </c>
      <c r="H1" s="6"/>
      <c r="I1" s="6"/>
      <c r="J1" s="6"/>
      <c r="K1" s="6"/>
      <c r="L1" s="6"/>
      <c r="V1" s="4">
        <v>40645</v>
      </c>
    </row>
    <row r="2" spans="1:22">
      <c r="U2" s="1" t="s">
        <v>9</v>
      </c>
    </row>
    <row r="4" spans="1:22" s="2" customFormat="1" ht="39.6">
      <c r="A4" s="2" t="s">
        <v>1</v>
      </c>
      <c r="B4" s="2" t="s">
        <v>3</v>
      </c>
      <c r="C4" s="9" t="s">
        <v>14</v>
      </c>
      <c r="D4" s="2" t="s">
        <v>5</v>
      </c>
      <c r="E4" s="2" t="s">
        <v>6</v>
      </c>
      <c r="F4" s="2" t="s">
        <v>7</v>
      </c>
      <c r="G4" s="9" t="s">
        <v>15</v>
      </c>
      <c r="H4" s="7" t="s">
        <v>13</v>
      </c>
      <c r="I4" s="7" t="s">
        <v>16</v>
      </c>
      <c r="J4" s="3" t="s">
        <v>12</v>
      </c>
      <c r="K4" s="3" t="s">
        <v>6</v>
      </c>
      <c r="L4" s="3" t="s">
        <v>7</v>
      </c>
    </row>
    <row r="5" spans="1:22" s="2" customFormat="1">
      <c r="A5" s="2" t="s">
        <v>2</v>
      </c>
      <c r="B5" s="2" t="s">
        <v>4</v>
      </c>
      <c r="C5" s="2" t="s">
        <v>8</v>
      </c>
      <c r="D5" s="2" t="s">
        <v>4</v>
      </c>
      <c r="E5" s="2" t="s">
        <v>4</v>
      </c>
      <c r="F5" s="2" t="s">
        <v>4</v>
      </c>
      <c r="G5" s="2" t="s">
        <v>8</v>
      </c>
      <c r="H5" s="3" t="s">
        <v>8</v>
      </c>
      <c r="I5" s="3" t="s">
        <v>4</v>
      </c>
      <c r="J5" s="3" t="s">
        <v>4</v>
      </c>
      <c r="K5" s="3" t="s">
        <v>11</v>
      </c>
      <c r="L5" s="3" t="s">
        <v>11</v>
      </c>
    </row>
    <row r="6" spans="1:22">
      <c r="A6">
        <v>100</v>
      </c>
      <c r="B6">
        <v>13</v>
      </c>
      <c r="C6">
        <v>18</v>
      </c>
      <c r="D6">
        <v>-16.3</v>
      </c>
      <c r="E6">
        <v>-71.900000000000006</v>
      </c>
      <c r="F6">
        <v>-72.7</v>
      </c>
      <c r="G6">
        <v>20</v>
      </c>
      <c r="H6" s="5">
        <v>2</v>
      </c>
      <c r="I6" s="5">
        <f>B6-C6</f>
        <v>-5</v>
      </c>
      <c r="J6" s="5">
        <f>D6+G6+3+H6</f>
        <v>8.6999999999999993</v>
      </c>
      <c r="K6" s="6">
        <f>E6-D6</f>
        <v>-55.600000000000009</v>
      </c>
      <c r="L6" s="6">
        <f>F6-D6</f>
        <v>-56.400000000000006</v>
      </c>
    </row>
    <row r="7" spans="1:22">
      <c r="A7">
        <v>100</v>
      </c>
      <c r="B7">
        <v>9</v>
      </c>
      <c r="C7">
        <v>18</v>
      </c>
      <c r="D7">
        <v>-19.899999999999999</v>
      </c>
      <c r="E7">
        <v>-96.4</v>
      </c>
      <c r="F7">
        <v>-92.4</v>
      </c>
      <c r="G7">
        <v>20</v>
      </c>
      <c r="H7" s="5">
        <v>2</v>
      </c>
      <c r="I7" s="5">
        <f t="shared" ref="I7:I15" si="0">B7-C7</f>
        <v>-9</v>
      </c>
      <c r="J7" s="5">
        <f t="shared" ref="J7:J15" si="1">D7+G7+3+H7</f>
        <v>5.1000000000000014</v>
      </c>
      <c r="K7" s="6">
        <f t="shared" ref="K7:K15" si="2">E7-D7</f>
        <v>-76.5</v>
      </c>
      <c r="L7" s="6">
        <f t="shared" ref="L7:L15" si="3">F7-D7</f>
        <v>-72.5</v>
      </c>
    </row>
    <row r="8" spans="1:22">
      <c r="A8">
        <v>100</v>
      </c>
      <c r="B8">
        <v>11</v>
      </c>
      <c r="C8">
        <v>18</v>
      </c>
      <c r="D8">
        <v>-18.399999999999999</v>
      </c>
      <c r="E8">
        <v>-91.2</v>
      </c>
      <c r="F8">
        <v>-85.1</v>
      </c>
      <c r="G8">
        <v>20</v>
      </c>
      <c r="H8" s="5">
        <v>2</v>
      </c>
      <c r="I8" s="5">
        <f t="shared" si="0"/>
        <v>-7</v>
      </c>
      <c r="J8" s="5">
        <f t="shared" si="1"/>
        <v>6.6000000000000014</v>
      </c>
      <c r="K8" s="6">
        <f t="shared" si="2"/>
        <v>-72.800000000000011</v>
      </c>
      <c r="L8" s="6">
        <f t="shared" si="3"/>
        <v>-66.699999999999989</v>
      </c>
    </row>
    <row r="9" spans="1:22">
      <c r="A9">
        <v>100</v>
      </c>
      <c r="B9">
        <v>6</v>
      </c>
      <c r="C9">
        <v>18</v>
      </c>
      <c r="D9">
        <v>-22.9</v>
      </c>
      <c r="E9">
        <v>-102.8</v>
      </c>
      <c r="F9">
        <v>-101.8</v>
      </c>
      <c r="G9">
        <v>20</v>
      </c>
      <c r="H9" s="5">
        <v>2</v>
      </c>
      <c r="I9" s="5">
        <f t="shared" si="0"/>
        <v>-12</v>
      </c>
      <c r="J9" s="5">
        <f t="shared" si="1"/>
        <v>2.1000000000000014</v>
      </c>
      <c r="K9" s="6">
        <f t="shared" si="2"/>
        <v>-79.900000000000006</v>
      </c>
      <c r="L9" s="6">
        <f t="shared" si="3"/>
        <v>-78.900000000000006</v>
      </c>
    </row>
    <row r="10" spans="1:22">
      <c r="A10">
        <v>100</v>
      </c>
      <c r="B10">
        <v>3</v>
      </c>
      <c r="C10">
        <v>18</v>
      </c>
      <c r="D10">
        <v>-25.9</v>
      </c>
      <c r="E10">
        <v>-109</v>
      </c>
      <c r="F10">
        <v>-111.7</v>
      </c>
      <c r="G10">
        <v>20</v>
      </c>
      <c r="H10" s="5">
        <v>2</v>
      </c>
      <c r="I10" s="5">
        <f t="shared" si="0"/>
        <v>-15</v>
      </c>
      <c r="J10" s="5">
        <f t="shared" si="1"/>
        <v>-0.89999999999999858</v>
      </c>
      <c r="K10" s="6">
        <f t="shared" si="2"/>
        <v>-83.1</v>
      </c>
      <c r="L10" s="6">
        <f t="shared" si="3"/>
        <v>-85.800000000000011</v>
      </c>
    </row>
    <row r="11" spans="1:22">
      <c r="A11">
        <v>100</v>
      </c>
      <c r="B11">
        <v>-8</v>
      </c>
      <c r="C11">
        <v>10</v>
      </c>
      <c r="D11">
        <v>-28.8</v>
      </c>
      <c r="E11">
        <v>-106.4</v>
      </c>
      <c r="F11">
        <v>-120.7</v>
      </c>
      <c r="G11">
        <v>20</v>
      </c>
      <c r="H11" s="5">
        <v>2</v>
      </c>
      <c r="I11" s="5">
        <f t="shared" si="0"/>
        <v>-18</v>
      </c>
      <c r="J11" s="5">
        <f t="shared" si="1"/>
        <v>-3.8000000000000007</v>
      </c>
      <c r="K11" s="8">
        <f t="shared" si="2"/>
        <v>-77.600000000000009</v>
      </c>
      <c r="L11" s="6">
        <f t="shared" si="3"/>
        <v>-91.9</v>
      </c>
    </row>
    <row r="12" spans="1:22">
      <c r="A12">
        <v>100</v>
      </c>
      <c r="B12">
        <v>0</v>
      </c>
      <c r="C12">
        <v>18</v>
      </c>
      <c r="D12">
        <v>-28.9</v>
      </c>
      <c r="E12">
        <v>-114.5</v>
      </c>
      <c r="F12">
        <v>-121.1</v>
      </c>
      <c r="G12">
        <v>20</v>
      </c>
      <c r="H12" s="5">
        <v>2</v>
      </c>
      <c r="I12" s="5">
        <f t="shared" si="0"/>
        <v>-18</v>
      </c>
      <c r="J12" s="5">
        <f t="shared" si="1"/>
        <v>-3.8999999999999986</v>
      </c>
      <c r="K12" s="6">
        <f t="shared" si="2"/>
        <v>-85.6</v>
      </c>
      <c r="L12" s="6">
        <f t="shared" si="3"/>
        <v>-92.199999999999989</v>
      </c>
    </row>
    <row r="13" spans="1:22">
      <c r="A13">
        <v>100</v>
      </c>
      <c r="B13">
        <v>-3</v>
      </c>
      <c r="C13">
        <v>18</v>
      </c>
      <c r="D13">
        <v>-31.9</v>
      </c>
      <c r="E13">
        <v>-120.7</v>
      </c>
      <c r="F13">
        <v>-129.30000000000001</v>
      </c>
      <c r="G13">
        <v>20</v>
      </c>
      <c r="H13" s="5">
        <v>2</v>
      </c>
      <c r="I13" s="5">
        <f t="shared" si="0"/>
        <v>-21</v>
      </c>
      <c r="J13" s="5">
        <f t="shared" si="1"/>
        <v>-6.8999999999999986</v>
      </c>
      <c r="K13" s="6">
        <f t="shared" si="2"/>
        <v>-88.800000000000011</v>
      </c>
      <c r="L13" s="6">
        <f t="shared" si="3"/>
        <v>-97.4</v>
      </c>
    </row>
    <row r="14" spans="1:22">
      <c r="A14">
        <v>100</v>
      </c>
      <c r="B14">
        <v>-6</v>
      </c>
      <c r="C14">
        <v>18</v>
      </c>
      <c r="D14">
        <v>-34.9</v>
      </c>
      <c r="E14">
        <v>-126.7</v>
      </c>
      <c r="F14">
        <v>-136.4</v>
      </c>
      <c r="G14">
        <v>20</v>
      </c>
      <c r="H14" s="5">
        <v>2</v>
      </c>
      <c r="I14" s="5">
        <f t="shared" si="0"/>
        <v>-24</v>
      </c>
      <c r="J14" s="5">
        <f t="shared" si="1"/>
        <v>-9.8999999999999986</v>
      </c>
      <c r="K14" s="6">
        <f t="shared" si="2"/>
        <v>-91.800000000000011</v>
      </c>
      <c r="L14" s="6">
        <f t="shared" si="3"/>
        <v>-101.5</v>
      </c>
    </row>
    <row r="15" spans="1:22">
      <c r="A15">
        <v>100</v>
      </c>
      <c r="B15">
        <v>-9</v>
      </c>
      <c r="C15">
        <v>18</v>
      </c>
      <c r="D15">
        <v>-37.9</v>
      </c>
      <c r="E15">
        <v>-132.1</v>
      </c>
      <c r="F15" t="s">
        <v>10</v>
      </c>
      <c r="G15">
        <v>20</v>
      </c>
      <c r="H15" s="5">
        <v>2</v>
      </c>
      <c r="I15" s="5">
        <f t="shared" si="0"/>
        <v>-27</v>
      </c>
      <c r="J15" s="5">
        <f t="shared" si="1"/>
        <v>-12.899999999999999</v>
      </c>
      <c r="K15" s="6">
        <f t="shared" si="2"/>
        <v>-94.199999999999989</v>
      </c>
      <c r="L15" s="8" t="e">
        <f t="shared" si="3"/>
        <v>#VALUE!</v>
      </c>
    </row>
    <row r="16" spans="1:22">
      <c r="K16" s="6"/>
      <c r="L16" s="6"/>
    </row>
    <row r="17" spans="3:13">
      <c r="L17" s="6"/>
    </row>
    <row r="18" spans="3:13">
      <c r="K18" s="6"/>
      <c r="L18" s="6"/>
    </row>
    <row r="19" spans="3:13">
      <c r="L19" s="6"/>
    </row>
    <row r="21" spans="3:13">
      <c r="L21" s="6"/>
    </row>
    <row r="22" spans="3:13">
      <c r="K22" s="6"/>
      <c r="L22" s="6"/>
    </row>
    <row r="25" spans="3:13">
      <c r="C25" s="6" t="s">
        <v>12</v>
      </c>
      <c r="D25" s="3" t="s">
        <v>6</v>
      </c>
      <c r="F25" s="6" t="s">
        <v>12</v>
      </c>
      <c r="G25" s="3" t="s">
        <v>7</v>
      </c>
      <c r="I25" s="3" t="s">
        <v>12</v>
      </c>
      <c r="J25" s="6" t="s">
        <v>16</v>
      </c>
      <c r="L25" s="3"/>
    </row>
    <row r="26" spans="3:13">
      <c r="C26" s="6" t="s">
        <v>4</v>
      </c>
      <c r="D26" s="3" t="s">
        <v>11</v>
      </c>
      <c r="F26" s="6" t="s">
        <v>4</v>
      </c>
      <c r="G26" s="3" t="s">
        <v>11</v>
      </c>
      <c r="I26" s="3" t="s">
        <v>4</v>
      </c>
      <c r="J26" s="6" t="s">
        <v>4</v>
      </c>
      <c r="L26" s="3"/>
    </row>
    <row r="27" spans="3:13">
      <c r="C27" s="8">
        <f>J6</f>
        <v>8.6999999999999993</v>
      </c>
      <c r="D27" s="5">
        <f>K6</f>
        <v>-55.600000000000009</v>
      </c>
      <c r="F27" s="8">
        <f>J6</f>
        <v>8.6999999999999993</v>
      </c>
      <c r="G27" s="5">
        <f>L6</f>
        <v>-56.400000000000006</v>
      </c>
      <c r="I27" s="5">
        <f>J6</f>
        <v>8.6999999999999993</v>
      </c>
      <c r="J27" s="8">
        <f>I6</f>
        <v>-5</v>
      </c>
      <c r="M27" s="5"/>
    </row>
    <row r="28" spans="3:13">
      <c r="C28" s="8">
        <f>J8</f>
        <v>6.6000000000000014</v>
      </c>
      <c r="D28" s="5">
        <f>K8</f>
        <v>-72.800000000000011</v>
      </c>
      <c r="F28" s="8">
        <f>J8</f>
        <v>6.6000000000000014</v>
      </c>
      <c r="G28" s="5">
        <f>L8</f>
        <v>-66.699999999999989</v>
      </c>
      <c r="I28" s="5">
        <f>J7</f>
        <v>5.1000000000000014</v>
      </c>
      <c r="J28" s="8">
        <f>I7</f>
        <v>-9</v>
      </c>
    </row>
    <row r="29" spans="3:13">
      <c r="C29" s="8">
        <f>J7</f>
        <v>5.1000000000000014</v>
      </c>
      <c r="D29" s="5">
        <f>K7</f>
        <v>-76.5</v>
      </c>
      <c r="F29" s="8">
        <f>J7</f>
        <v>5.1000000000000014</v>
      </c>
      <c r="G29" s="5">
        <f>L7</f>
        <v>-72.5</v>
      </c>
      <c r="I29" s="5">
        <f t="shared" ref="I29:I35" si="4">J9</f>
        <v>2.1000000000000014</v>
      </c>
      <c r="J29" s="8">
        <f t="shared" ref="J29:J35" si="5">I9</f>
        <v>-12</v>
      </c>
    </row>
    <row r="30" spans="3:13">
      <c r="C30" s="8">
        <f>J9</f>
        <v>2.1000000000000014</v>
      </c>
      <c r="D30" s="5">
        <f>K9</f>
        <v>-79.900000000000006</v>
      </c>
      <c r="F30" s="8">
        <f t="shared" ref="F30:F35" si="6">J9</f>
        <v>2.1000000000000014</v>
      </c>
      <c r="G30" s="5">
        <f t="shared" ref="G30:G35" si="7">L9</f>
        <v>-78.900000000000006</v>
      </c>
      <c r="I30" s="5">
        <f t="shared" si="4"/>
        <v>-0.89999999999999858</v>
      </c>
      <c r="J30" s="8">
        <f t="shared" si="5"/>
        <v>-15</v>
      </c>
    </row>
    <row r="31" spans="3:13">
      <c r="C31" s="8">
        <f>J10</f>
        <v>-0.89999999999999858</v>
      </c>
      <c r="D31" s="5">
        <f>K10</f>
        <v>-83.1</v>
      </c>
      <c r="F31" s="8">
        <f t="shared" si="6"/>
        <v>-0.89999999999999858</v>
      </c>
      <c r="G31" s="5">
        <f t="shared" si="7"/>
        <v>-85.800000000000011</v>
      </c>
      <c r="I31" s="5">
        <f t="shared" si="4"/>
        <v>-3.8000000000000007</v>
      </c>
      <c r="J31" s="8">
        <f t="shared" si="5"/>
        <v>-18</v>
      </c>
    </row>
    <row r="32" spans="3:13">
      <c r="C32" s="8">
        <f t="shared" ref="C32:D35" si="8">J12</f>
        <v>-3.8999999999999986</v>
      </c>
      <c r="D32" s="5">
        <f t="shared" si="8"/>
        <v>-85.6</v>
      </c>
      <c r="F32" s="8">
        <f t="shared" si="6"/>
        <v>-3.8000000000000007</v>
      </c>
      <c r="G32" s="5">
        <f t="shared" si="7"/>
        <v>-91.9</v>
      </c>
      <c r="I32" s="5">
        <f t="shared" si="4"/>
        <v>-3.8999999999999986</v>
      </c>
      <c r="J32" s="8">
        <f t="shared" si="5"/>
        <v>-18</v>
      </c>
    </row>
    <row r="33" spans="3:12">
      <c r="C33" s="8">
        <f t="shared" si="8"/>
        <v>-6.8999999999999986</v>
      </c>
      <c r="D33" s="5">
        <f t="shared" si="8"/>
        <v>-88.800000000000011</v>
      </c>
      <c r="F33" s="8">
        <f t="shared" si="6"/>
        <v>-3.8999999999999986</v>
      </c>
      <c r="G33" s="5">
        <f t="shared" si="7"/>
        <v>-92.199999999999989</v>
      </c>
      <c r="I33" s="5">
        <f t="shared" si="4"/>
        <v>-6.8999999999999986</v>
      </c>
      <c r="J33" s="8">
        <f t="shared" si="5"/>
        <v>-21</v>
      </c>
    </row>
    <row r="34" spans="3:12">
      <c r="C34" s="8">
        <f t="shared" si="8"/>
        <v>-9.8999999999999986</v>
      </c>
      <c r="D34" s="5">
        <f t="shared" si="8"/>
        <v>-91.800000000000011</v>
      </c>
      <c r="F34" s="8">
        <f t="shared" si="6"/>
        <v>-6.8999999999999986</v>
      </c>
      <c r="G34" s="5">
        <f t="shared" si="7"/>
        <v>-97.4</v>
      </c>
      <c r="I34" s="5">
        <f t="shared" si="4"/>
        <v>-9.8999999999999986</v>
      </c>
      <c r="J34" s="8">
        <f t="shared" si="5"/>
        <v>-24</v>
      </c>
    </row>
    <row r="35" spans="3:12">
      <c r="C35" s="8">
        <f t="shared" si="8"/>
        <v>-12.899999999999999</v>
      </c>
      <c r="D35" s="5">
        <f t="shared" si="8"/>
        <v>-94.199999999999989</v>
      </c>
      <c r="F35" s="8">
        <f t="shared" si="6"/>
        <v>-9.8999999999999986</v>
      </c>
      <c r="G35" s="5">
        <f t="shared" si="7"/>
        <v>-101.5</v>
      </c>
      <c r="I35" s="5">
        <f t="shared" si="4"/>
        <v>-12.899999999999999</v>
      </c>
      <c r="J35" s="8">
        <f t="shared" si="5"/>
        <v>-27</v>
      </c>
    </row>
    <row r="36" spans="3:12">
      <c r="F36" s="8"/>
      <c r="G36" s="5"/>
    </row>
    <row r="37" spans="3:12">
      <c r="F37" s="8"/>
      <c r="G37" s="5"/>
    </row>
    <row r="38" spans="3:12">
      <c r="F38" s="8"/>
      <c r="G38" s="5"/>
    </row>
    <row r="39" spans="3:12">
      <c r="F39" s="8"/>
      <c r="G39" s="5"/>
    </row>
    <row r="43" spans="3:12">
      <c r="K43"/>
      <c r="L43"/>
    </row>
  </sheetData>
  <phoneticPr fontId="1"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dimension ref="A1:V43"/>
  <sheetViews>
    <sheetView zoomScale="75" workbookViewId="0">
      <selection activeCell="L36" sqref="L36"/>
    </sheetView>
  </sheetViews>
  <sheetFormatPr defaultRowHeight="13.2"/>
  <cols>
    <col min="1" max="2" width="9" bestFit="1" customWidth="1"/>
    <col min="3" max="3" width="9" customWidth="1"/>
    <col min="4" max="7" width="9" bestFit="1" customWidth="1"/>
    <col min="8" max="12" width="9.109375" style="5" customWidth="1"/>
    <col min="22" max="22" width="9.33203125" bestFit="1" customWidth="1"/>
  </cols>
  <sheetData>
    <row r="1" spans="1:22" s="1" customFormat="1">
      <c r="A1" s="1" t="s">
        <v>0</v>
      </c>
      <c r="H1" s="6"/>
      <c r="I1" s="6"/>
      <c r="J1" s="6"/>
      <c r="K1" s="6"/>
      <c r="L1" s="6"/>
      <c r="V1" s="4">
        <v>40645</v>
      </c>
    </row>
    <row r="2" spans="1:22">
      <c r="U2" s="1" t="s">
        <v>9</v>
      </c>
    </row>
    <row r="4" spans="1:22" s="2" customFormat="1" ht="39.6">
      <c r="A4" s="2" t="s">
        <v>1</v>
      </c>
      <c r="B4" s="2" t="s">
        <v>3</v>
      </c>
      <c r="C4" s="9" t="s">
        <v>14</v>
      </c>
      <c r="D4" s="2" t="s">
        <v>5</v>
      </c>
      <c r="E4" s="2" t="s">
        <v>6</v>
      </c>
      <c r="F4" s="2" t="s">
        <v>7</v>
      </c>
      <c r="G4" s="9" t="s">
        <v>15</v>
      </c>
      <c r="H4" s="7" t="s">
        <v>13</v>
      </c>
      <c r="I4" s="7" t="s">
        <v>16</v>
      </c>
      <c r="J4" s="3" t="s">
        <v>12</v>
      </c>
      <c r="K4" s="3" t="s">
        <v>6</v>
      </c>
      <c r="L4" s="3" t="s">
        <v>7</v>
      </c>
    </row>
    <row r="5" spans="1:22" s="2" customFormat="1">
      <c r="A5" s="2" t="s">
        <v>2</v>
      </c>
      <c r="B5" s="2" t="s">
        <v>4</v>
      </c>
      <c r="C5" s="2" t="s">
        <v>8</v>
      </c>
      <c r="D5" s="2" t="s">
        <v>4</v>
      </c>
      <c r="E5" s="2" t="s">
        <v>4</v>
      </c>
      <c r="F5" s="2" t="s">
        <v>4</v>
      </c>
      <c r="G5" s="2" t="s">
        <v>8</v>
      </c>
      <c r="H5" s="3" t="s">
        <v>8</v>
      </c>
      <c r="I5" s="3" t="s">
        <v>4</v>
      </c>
      <c r="J5" s="3" t="s">
        <v>4</v>
      </c>
      <c r="K5" s="3" t="s">
        <v>11</v>
      </c>
      <c r="L5" s="3" t="s">
        <v>11</v>
      </c>
    </row>
    <row r="6" spans="1:22">
      <c r="A6">
        <v>250</v>
      </c>
      <c r="B6">
        <v>6</v>
      </c>
      <c r="C6">
        <v>10</v>
      </c>
      <c r="D6">
        <v>-15.3</v>
      </c>
      <c r="E6">
        <v>-48</v>
      </c>
      <c r="F6">
        <v>-51.5</v>
      </c>
      <c r="G6">
        <v>20</v>
      </c>
      <c r="H6" s="5">
        <v>2</v>
      </c>
      <c r="I6" s="5">
        <f>B6-C6</f>
        <v>-4</v>
      </c>
      <c r="J6" s="5">
        <f>D6+G6+3+H6</f>
        <v>9.6999999999999993</v>
      </c>
      <c r="K6" s="6">
        <f>E6-D6</f>
        <v>-32.700000000000003</v>
      </c>
      <c r="L6" s="6">
        <f>F6-D6</f>
        <v>-36.200000000000003</v>
      </c>
    </row>
    <row r="7" spans="1:22">
      <c r="A7">
        <v>250</v>
      </c>
      <c r="B7">
        <v>13</v>
      </c>
      <c r="C7">
        <v>18</v>
      </c>
      <c r="D7">
        <v>-15.7</v>
      </c>
      <c r="E7">
        <v>-64.099999999999994</v>
      </c>
      <c r="F7">
        <v>-66.900000000000006</v>
      </c>
      <c r="G7">
        <v>20</v>
      </c>
      <c r="H7" s="5">
        <v>2</v>
      </c>
      <c r="I7" s="5">
        <f t="shared" ref="I7:I15" si="0">B7-C7</f>
        <v>-5</v>
      </c>
      <c r="J7" s="5">
        <f t="shared" ref="J7:J15" si="1">D7+G7+3+H7</f>
        <v>9.3000000000000007</v>
      </c>
      <c r="K7" s="6">
        <f t="shared" ref="K7:K15" si="2">E7-D7</f>
        <v>-48.399999999999991</v>
      </c>
      <c r="L7" s="8">
        <f t="shared" ref="L7:L15" si="3">F7-D7</f>
        <v>-51.2</v>
      </c>
    </row>
    <row r="8" spans="1:22">
      <c r="A8">
        <v>250</v>
      </c>
      <c r="B8">
        <v>11</v>
      </c>
      <c r="C8">
        <v>18</v>
      </c>
      <c r="D8">
        <v>-17.600000000000001</v>
      </c>
      <c r="E8">
        <v>-76.7</v>
      </c>
      <c r="F8">
        <v>-69.900000000000006</v>
      </c>
      <c r="G8">
        <v>20</v>
      </c>
      <c r="H8" s="5">
        <v>2</v>
      </c>
      <c r="I8" s="5">
        <f t="shared" si="0"/>
        <v>-7</v>
      </c>
      <c r="J8" s="5">
        <f t="shared" si="1"/>
        <v>7.3999999999999986</v>
      </c>
      <c r="K8" s="6">
        <f t="shared" si="2"/>
        <v>-59.1</v>
      </c>
      <c r="L8" s="6">
        <f t="shared" si="3"/>
        <v>-52.300000000000004</v>
      </c>
    </row>
    <row r="9" spans="1:22">
      <c r="A9">
        <v>250</v>
      </c>
      <c r="B9">
        <v>9</v>
      </c>
      <c r="C9">
        <v>18</v>
      </c>
      <c r="D9">
        <v>-19.7</v>
      </c>
      <c r="E9">
        <v>-81.599999999999994</v>
      </c>
      <c r="F9">
        <v>-77.400000000000006</v>
      </c>
      <c r="G9">
        <v>20</v>
      </c>
      <c r="H9" s="5">
        <v>2</v>
      </c>
      <c r="I9" s="5">
        <f t="shared" si="0"/>
        <v>-9</v>
      </c>
      <c r="J9" s="5">
        <f t="shared" si="1"/>
        <v>5.3000000000000007</v>
      </c>
      <c r="K9" s="6">
        <f t="shared" si="2"/>
        <v>-61.899999999999991</v>
      </c>
      <c r="L9" s="6">
        <f t="shared" si="3"/>
        <v>-57.7</v>
      </c>
    </row>
    <row r="10" spans="1:22">
      <c r="A10">
        <v>250</v>
      </c>
      <c r="B10">
        <v>6</v>
      </c>
      <c r="C10">
        <v>18</v>
      </c>
      <c r="D10">
        <v>-22.7</v>
      </c>
      <c r="E10">
        <v>-88.2</v>
      </c>
      <c r="F10">
        <v>-87.4</v>
      </c>
      <c r="G10">
        <v>20</v>
      </c>
      <c r="H10" s="5">
        <v>2</v>
      </c>
      <c r="I10" s="5">
        <f t="shared" si="0"/>
        <v>-12</v>
      </c>
      <c r="J10" s="5">
        <f t="shared" si="1"/>
        <v>2.3000000000000007</v>
      </c>
      <c r="K10" s="6">
        <f t="shared" si="2"/>
        <v>-65.5</v>
      </c>
      <c r="L10" s="6">
        <f t="shared" si="3"/>
        <v>-64.7</v>
      </c>
    </row>
    <row r="11" spans="1:22">
      <c r="A11">
        <v>250</v>
      </c>
      <c r="B11">
        <v>3</v>
      </c>
      <c r="C11">
        <v>18</v>
      </c>
      <c r="D11">
        <v>-25.7</v>
      </c>
      <c r="E11">
        <v>-95</v>
      </c>
      <c r="F11">
        <v>-96.9</v>
      </c>
      <c r="G11">
        <v>20</v>
      </c>
      <c r="H11" s="5">
        <v>2</v>
      </c>
      <c r="I11" s="5">
        <f t="shared" si="0"/>
        <v>-15</v>
      </c>
      <c r="J11" s="5">
        <f t="shared" si="1"/>
        <v>-0.69999999999999929</v>
      </c>
      <c r="K11" s="6">
        <f t="shared" si="2"/>
        <v>-69.3</v>
      </c>
      <c r="L11" s="6">
        <f t="shared" si="3"/>
        <v>-71.2</v>
      </c>
    </row>
    <row r="12" spans="1:22">
      <c r="A12">
        <v>250</v>
      </c>
      <c r="B12">
        <v>0</v>
      </c>
      <c r="C12">
        <v>18</v>
      </c>
      <c r="D12">
        <v>-28.8</v>
      </c>
      <c r="E12">
        <v>-100.7</v>
      </c>
      <c r="F12">
        <v>-105.7</v>
      </c>
      <c r="G12">
        <v>20</v>
      </c>
      <c r="H12" s="5">
        <v>2</v>
      </c>
      <c r="I12" s="5">
        <f t="shared" si="0"/>
        <v>-18</v>
      </c>
      <c r="J12" s="5">
        <f t="shared" si="1"/>
        <v>-3.8000000000000007</v>
      </c>
      <c r="K12" s="6">
        <f t="shared" si="2"/>
        <v>-71.900000000000006</v>
      </c>
      <c r="L12" s="6">
        <f t="shared" si="3"/>
        <v>-76.900000000000006</v>
      </c>
    </row>
    <row r="13" spans="1:22">
      <c r="A13">
        <v>250</v>
      </c>
      <c r="B13">
        <v>-3</v>
      </c>
      <c r="C13">
        <v>18</v>
      </c>
      <c r="D13">
        <v>-31.9</v>
      </c>
      <c r="E13">
        <v>-107.4</v>
      </c>
      <c r="F13">
        <v>-114.7</v>
      </c>
      <c r="G13">
        <v>20</v>
      </c>
      <c r="H13" s="5">
        <v>2</v>
      </c>
      <c r="I13" s="5">
        <f t="shared" si="0"/>
        <v>-21</v>
      </c>
      <c r="J13" s="5">
        <f t="shared" si="1"/>
        <v>-6.8999999999999986</v>
      </c>
      <c r="K13" s="6">
        <f t="shared" si="2"/>
        <v>-75.5</v>
      </c>
      <c r="L13" s="6">
        <f t="shared" si="3"/>
        <v>-82.800000000000011</v>
      </c>
    </row>
    <row r="14" spans="1:22">
      <c r="A14">
        <v>250</v>
      </c>
      <c r="B14">
        <v>-6</v>
      </c>
      <c r="C14">
        <v>18</v>
      </c>
      <c r="D14">
        <v>-34.700000000000003</v>
      </c>
      <c r="E14">
        <v>-114</v>
      </c>
      <c r="F14">
        <v>-123.9</v>
      </c>
      <c r="G14">
        <v>20</v>
      </c>
      <c r="H14" s="5">
        <v>2</v>
      </c>
      <c r="I14" s="5">
        <f t="shared" si="0"/>
        <v>-24</v>
      </c>
      <c r="J14" s="5">
        <f t="shared" si="1"/>
        <v>-9.7000000000000028</v>
      </c>
      <c r="K14" s="6">
        <f t="shared" si="2"/>
        <v>-79.3</v>
      </c>
      <c r="L14" s="6">
        <f t="shared" si="3"/>
        <v>-89.2</v>
      </c>
    </row>
    <row r="15" spans="1:22">
      <c r="A15">
        <v>250</v>
      </c>
      <c r="B15">
        <v>-9</v>
      </c>
      <c r="C15">
        <v>18</v>
      </c>
      <c r="D15">
        <v>-37.9</v>
      </c>
      <c r="E15">
        <v>-120</v>
      </c>
      <c r="F15">
        <v>-132.5</v>
      </c>
      <c r="G15">
        <v>20</v>
      </c>
      <c r="H15" s="5">
        <v>2</v>
      </c>
      <c r="I15" s="5">
        <f t="shared" si="0"/>
        <v>-27</v>
      </c>
      <c r="J15" s="5">
        <f t="shared" si="1"/>
        <v>-12.899999999999999</v>
      </c>
      <c r="K15" s="6">
        <f t="shared" si="2"/>
        <v>-82.1</v>
      </c>
      <c r="L15" s="6">
        <f t="shared" si="3"/>
        <v>-94.6</v>
      </c>
    </row>
    <row r="16" spans="1:22">
      <c r="A16">
        <v>250</v>
      </c>
      <c r="B16">
        <v>-12</v>
      </c>
      <c r="C16">
        <v>18</v>
      </c>
      <c r="D16">
        <v>-40.799999999999997</v>
      </c>
      <c r="E16">
        <v>-126.2</v>
      </c>
      <c r="F16">
        <v>-142</v>
      </c>
      <c r="G16">
        <v>20</v>
      </c>
      <c r="H16" s="5">
        <v>2</v>
      </c>
      <c r="I16" s="5">
        <f>B16-C16</f>
        <v>-30</v>
      </c>
      <c r="J16" s="5">
        <f>D16+G16+3+H16</f>
        <v>-15.799999999999997</v>
      </c>
      <c r="K16" s="6">
        <f>E16-D16</f>
        <v>-85.4</v>
      </c>
      <c r="L16" s="6">
        <f>F16-D16</f>
        <v>-101.2</v>
      </c>
    </row>
    <row r="17" spans="1:13">
      <c r="A17">
        <v>250</v>
      </c>
      <c r="B17">
        <v>-15</v>
      </c>
      <c r="C17">
        <v>18</v>
      </c>
      <c r="D17">
        <v>-43.8</v>
      </c>
      <c r="E17">
        <v>-131.80000000000001</v>
      </c>
      <c r="F17" t="s">
        <v>10</v>
      </c>
      <c r="G17">
        <v>20</v>
      </c>
      <c r="H17" s="5">
        <v>2</v>
      </c>
      <c r="I17" s="5">
        <f>B17-C17</f>
        <v>-33</v>
      </c>
      <c r="J17" s="5">
        <f>D17+G17+3+H17</f>
        <v>-18.799999999999997</v>
      </c>
      <c r="K17" s="6">
        <f>E17-D17</f>
        <v>-88.000000000000014</v>
      </c>
      <c r="L17" s="8" t="e">
        <f>F17-D17</f>
        <v>#VALUE!</v>
      </c>
    </row>
    <row r="18" spans="1:13">
      <c r="A18">
        <v>250</v>
      </c>
      <c r="B18">
        <v>-18</v>
      </c>
      <c r="C18">
        <v>18</v>
      </c>
      <c r="D18">
        <v>-46.8</v>
      </c>
      <c r="E18">
        <v>-137</v>
      </c>
      <c r="F18" t="s">
        <v>10</v>
      </c>
      <c r="G18">
        <v>20</v>
      </c>
      <c r="H18" s="5">
        <v>2</v>
      </c>
      <c r="I18" s="5">
        <f>B18-C18</f>
        <v>-36</v>
      </c>
      <c r="J18" s="5">
        <f>D18+G18+3+H18</f>
        <v>-21.799999999999997</v>
      </c>
      <c r="K18" s="6">
        <f>E18-D18</f>
        <v>-90.2</v>
      </c>
      <c r="L18" s="8" t="e">
        <f>F18-D18</f>
        <v>#VALUE!</v>
      </c>
    </row>
    <row r="19" spans="1:13">
      <c r="K19" s="8"/>
      <c r="L19" s="8"/>
    </row>
    <row r="20" spans="1:13">
      <c r="K20" s="8"/>
      <c r="L20" s="8"/>
    </row>
    <row r="21" spans="1:13">
      <c r="K21" s="8"/>
      <c r="L21" s="8"/>
    </row>
    <row r="22" spans="1:13">
      <c r="K22" s="6"/>
      <c r="L22" s="6"/>
    </row>
    <row r="25" spans="1:13">
      <c r="C25" s="6" t="s">
        <v>12</v>
      </c>
      <c r="D25" s="3" t="s">
        <v>6</v>
      </c>
      <c r="F25" s="6" t="s">
        <v>12</v>
      </c>
      <c r="G25" s="3" t="s">
        <v>7</v>
      </c>
      <c r="I25" s="3" t="s">
        <v>12</v>
      </c>
      <c r="J25" s="6" t="s">
        <v>16</v>
      </c>
      <c r="L25" s="3"/>
    </row>
    <row r="26" spans="1:13">
      <c r="C26" s="6" t="s">
        <v>4</v>
      </c>
      <c r="D26" s="3" t="s">
        <v>11</v>
      </c>
      <c r="F26" s="6" t="s">
        <v>4</v>
      </c>
      <c r="G26" s="3" t="s">
        <v>11</v>
      </c>
      <c r="I26" s="3" t="s">
        <v>4</v>
      </c>
      <c r="J26" s="6" t="s">
        <v>4</v>
      </c>
      <c r="L26" s="3"/>
    </row>
    <row r="27" spans="1:13">
      <c r="C27" s="8">
        <f>J6</f>
        <v>9.6999999999999993</v>
      </c>
      <c r="D27" s="5">
        <f>K6</f>
        <v>-32.700000000000003</v>
      </c>
      <c r="F27" s="8">
        <f>J6</f>
        <v>9.6999999999999993</v>
      </c>
      <c r="G27" s="5">
        <f>L6</f>
        <v>-36.200000000000003</v>
      </c>
      <c r="I27" s="5">
        <f>J6</f>
        <v>9.6999999999999993</v>
      </c>
      <c r="J27" s="8">
        <f>I6</f>
        <v>-4</v>
      </c>
      <c r="M27" s="5"/>
    </row>
    <row r="28" spans="1:13">
      <c r="C28" s="8">
        <f t="shared" ref="C28:C34" si="4">J7</f>
        <v>9.3000000000000007</v>
      </c>
      <c r="D28" s="5">
        <f t="shared" ref="D28:D34" si="5">K7</f>
        <v>-48.399999999999991</v>
      </c>
      <c r="F28" s="8">
        <f t="shared" ref="F28:F36" si="6">J8</f>
        <v>7.3999999999999986</v>
      </c>
      <c r="G28" s="5">
        <f t="shared" ref="G28:G36" si="7">L8</f>
        <v>-52.300000000000004</v>
      </c>
      <c r="I28" s="5">
        <f t="shared" ref="I28:I39" si="8">J7</f>
        <v>9.3000000000000007</v>
      </c>
      <c r="J28" s="8">
        <f t="shared" ref="J28:J39" si="9">I7</f>
        <v>-5</v>
      </c>
    </row>
    <row r="29" spans="1:13">
      <c r="C29" s="8">
        <f t="shared" si="4"/>
        <v>7.3999999999999986</v>
      </c>
      <c r="D29" s="5">
        <f t="shared" si="5"/>
        <v>-59.1</v>
      </c>
      <c r="F29" s="8">
        <f t="shared" si="6"/>
        <v>5.3000000000000007</v>
      </c>
      <c r="G29" s="5">
        <f t="shared" si="7"/>
        <v>-57.7</v>
      </c>
      <c r="I29" s="5">
        <f t="shared" si="8"/>
        <v>7.3999999999999986</v>
      </c>
      <c r="J29" s="8">
        <f t="shared" si="9"/>
        <v>-7</v>
      </c>
    </row>
    <row r="30" spans="1:13">
      <c r="C30" s="8">
        <f t="shared" si="4"/>
        <v>5.3000000000000007</v>
      </c>
      <c r="D30" s="5">
        <f t="shared" si="5"/>
        <v>-61.899999999999991</v>
      </c>
      <c r="F30" s="8">
        <f t="shared" si="6"/>
        <v>2.3000000000000007</v>
      </c>
      <c r="G30" s="5">
        <f t="shared" si="7"/>
        <v>-64.7</v>
      </c>
      <c r="I30" s="5">
        <f t="shared" si="8"/>
        <v>5.3000000000000007</v>
      </c>
      <c r="J30" s="8">
        <f t="shared" si="9"/>
        <v>-9</v>
      </c>
    </row>
    <row r="31" spans="1:13">
      <c r="C31" s="8">
        <f t="shared" si="4"/>
        <v>2.3000000000000007</v>
      </c>
      <c r="D31" s="5">
        <f t="shared" si="5"/>
        <v>-65.5</v>
      </c>
      <c r="F31" s="8">
        <f t="shared" si="6"/>
        <v>-0.69999999999999929</v>
      </c>
      <c r="G31" s="5">
        <f t="shared" si="7"/>
        <v>-71.2</v>
      </c>
      <c r="I31" s="5">
        <f t="shared" si="8"/>
        <v>2.3000000000000007</v>
      </c>
      <c r="J31" s="8">
        <f t="shared" si="9"/>
        <v>-12</v>
      </c>
    </row>
    <row r="32" spans="1:13">
      <c r="C32" s="8">
        <f t="shared" si="4"/>
        <v>-0.69999999999999929</v>
      </c>
      <c r="D32" s="5">
        <f t="shared" si="5"/>
        <v>-69.3</v>
      </c>
      <c r="F32" s="8">
        <f t="shared" si="6"/>
        <v>-3.8000000000000007</v>
      </c>
      <c r="G32" s="5">
        <f t="shared" si="7"/>
        <v>-76.900000000000006</v>
      </c>
      <c r="I32" s="5">
        <f t="shared" si="8"/>
        <v>-0.69999999999999929</v>
      </c>
      <c r="J32" s="8">
        <f t="shared" si="9"/>
        <v>-15</v>
      </c>
    </row>
    <row r="33" spans="3:12">
      <c r="C33" s="8">
        <f t="shared" si="4"/>
        <v>-3.8000000000000007</v>
      </c>
      <c r="D33" s="5">
        <f t="shared" si="5"/>
        <v>-71.900000000000006</v>
      </c>
      <c r="F33" s="8">
        <f t="shared" si="6"/>
        <v>-6.8999999999999986</v>
      </c>
      <c r="G33" s="5">
        <f t="shared" si="7"/>
        <v>-82.800000000000011</v>
      </c>
      <c r="I33" s="5">
        <f t="shared" si="8"/>
        <v>-3.8000000000000007</v>
      </c>
      <c r="J33" s="8">
        <f t="shared" si="9"/>
        <v>-18</v>
      </c>
    </row>
    <row r="34" spans="3:12">
      <c r="C34" s="8">
        <f t="shared" si="4"/>
        <v>-6.8999999999999986</v>
      </c>
      <c r="D34" s="5">
        <f t="shared" si="5"/>
        <v>-75.5</v>
      </c>
      <c r="F34" s="8">
        <f t="shared" si="6"/>
        <v>-9.7000000000000028</v>
      </c>
      <c r="G34" s="5">
        <f t="shared" si="7"/>
        <v>-89.2</v>
      </c>
      <c r="I34" s="5">
        <f t="shared" si="8"/>
        <v>-6.8999999999999986</v>
      </c>
      <c r="J34" s="8">
        <f t="shared" si="9"/>
        <v>-21</v>
      </c>
    </row>
    <row r="35" spans="3:12">
      <c r="C35" s="8">
        <f t="shared" ref="C35:D39" si="10">J14</f>
        <v>-9.7000000000000028</v>
      </c>
      <c r="D35" s="5">
        <f t="shared" si="10"/>
        <v>-79.3</v>
      </c>
      <c r="F35" s="8">
        <f t="shared" si="6"/>
        <v>-12.899999999999999</v>
      </c>
      <c r="G35" s="5">
        <f t="shared" si="7"/>
        <v>-94.6</v>
      </c>
      <c r="I35" s="5">
        <f t="shared" si="8"/>
        <v>-9.7000000000000028</v>
      </c>
      <c r="J35" s="8">
        <f t="shared" si="9"/>
        <v>-24</v>
      </c>
    </row>
    <row r="36" spans="3:12">
      <c r="C36" s="8">
        <f t="shared" si="10"/>
        <v>-12.899999999999999</v>
      </c>
      <c r="D36" s="5">
        <f t="shared" si="10"/>
        <v>-82.1</v>
      </c>
      <c r="F36" s="8">
        <f t="shared" si="6"/>
        <v>-15.799999999999997</v>
      </c>
      <c r="G36" s="5">
        <f t="shared" si="7"/>
        <v>-101.2</v>
      </c>
      <c r="I36" s="5">
        <f t="shared" si="8"/>
        <v>-12.899999999999999</v>
      </c>
      <c r="J36" s="8">
        <f t="shared" si="9"/>
        <v>-27</v>
      </c>
    </row>
    <row r="37" spans="3:12">
      <c r="C37" s="8">
        <f t="shared" si="10"/>
        <v>-15.799999999999997</v>
      </c>
      <c r="D37" s="5">
        <f t="shared" si="10"/>
        <v>-85.4</v>
      </c>
      <c r="F37" s="8"/>
      <c r="G37" s="5"/>
      <c r="I37" s="5">
        <f t="shared" si="8"/>
        <v>-15.799999999999997</v>
      </c>
      <c r="J37" s="8">
        <f t="shared" si="9"/>
        <v>-30</v>
      </c>
    </row>
    <row r="38" spans="3:12">
      <c r="C38" s="8">
        <f t="shared" si="10"/>
        <v>-18.799999999999997</v>
      </c>
      <c r="D38" s="5">
        <f t="shared" si="10"/>
        <v>-88.000000000000014</v>
      </c>
      <c r="F38" s="8"/>
      <c r="G38" s="5"/>
      <c r="I38" s="5">
        <f t="shared" si="8"/>
        <v>-18.799999999999997</v>
      </c>
      <c r="J38" s="8">
        <f t="shared" si="9"/>
        <v>-33</v>
      </c>
    </row>
    <row r="39" spans="3:12">
      <c r="C39" s="8">
        <f t="shared" si="10"/>
        <v>-21.799999999999997</v>
      </c>
      <c r="D39" s="5">
        <f t="shared" si="10"/>
        <v>-90.2</v>
      </c>
      <c r="I39" s="5">
        <f t="shared" si="8"/>
        <v>-21.799999999999997</v>
      </c>
      <c r="J39" s="8">
        <f t="shared" si="9"/>
        <v>-36</v>
      </c>
    </row>
    <row r="43" spans="3:12">
      <c r="K43"/>
      <c r="L43"/>
    </row>
  </sheetData>
  <phoneticPr fontId="1"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dimension ref="A1:V43"/>
  <sheetViews>
    <sheetView zoomScale="75" workbookViewId="0">
      <selection activeCell="K36" sqref="K36"/>
    </sheetView>
  </sheetViews>
  <sheetFormatPr defaultRowHeight="13.2"/>
  <cols>
    <col min="1" max="2" width="9" bestFit="1" customWidth="1"/>
    <col min="3" max="3" width="9" customWidth="1"/>
    <col min="4" max="7" width="9" bestFit="1" customWidth="1"/>
    <col min="8" max="12" width="9.109375" style="5" customWidth="1"/>
    <col min="22" max="22" width="9.33203125" bestFit="1" customWidth="1"/>
  </cols>
  <sheetData>
    <row r="1" spans="1:22" s="1" customFormat="1">
      <c r="A1" s="1" t="s">
        <v>0</v>
      </c>
      <c r="H1" s="6"/>
      <c r="I1" s="6"/>
      <c r="J1" s="6"/>
      <c r="K1" s="6"/>
      <c r="L1" s="6"/>
      <c r="V1" s="4">
        <v>40645</v>
      </c>
    </row>
    <row r="2" spans="1:22">
      <c r="U2" s="1" t="s">
        <v>9</v>
      </c>
    </row>
    <row r="4" spans="1:22" s="2" customFormat="1" ht="39.6">
      <c r="A4" s="2" t="s">
        <v>1</v>
      </c>
      <c r="B4" s="2" t="s">
        <v>3</v>
      </c>
      <c r="C4" s="9" t="s">
        <v>14</v>
      </c>
      <c r="D4" s="2" t="s">
        <v>5</v>
      </c>
      <c r="E4" s="2" t="s">
        <v>6</v>
      </c>
      <c r="F4" s="2" t="s">
        <v>7</v>
      </c>
      <c r="G4" s="9" t="s">
        <v>15</v>
      </c>
      <c r="H4" s="7" t="s">
        <v>13</v>
      </c>
      <c r="I4" s="7" t="s">
        <v>16</v>
      </c>
      <c r="J4" s="3" t="s">
        <v>12</v>
      </c>
      <c r="K4" s="3" t="s">
        <v>6</v>
      </c>
      <c r="L4" s="3" t="s">
        <v>7</v>
      </c>
    </row>
    <row r="5" spans="1:22" s="2" customFormat="1">
      <c r="A5" s="2" t="s">
        <v>2</v>
      </c>
      <c r="B5" s="2" t="s">
        <v>4</v>
      </c>
      <c r="C5" s="2" t="s">
        <v>8</v>
      </c>
      <c r="D5" s="2" t="s">
        <v>4</v>
      </c>
      <c r="E5" s="2" t="s">
        <v>4</v>
      </c>
      <c r="F5" s="2" t="s">
        <v>4</v>
      </c>
      <c r="G5" s="2" t="s">
        <v>8</v>
      </c>
      <c r="H5" s="3" t="s">
        <v>8</v>
      </c>
      <c r="I5" s="3" t="s">
        <v>4</v>
      </c>
      <c r="J5" s="3" t="s">
        <v>4</v>
      </c>
      <c r="K5" s="3" t="s">
        <v>11</v>
      </c>
      <c r="L5" s="3" t="s">
        <v>11</v>
      </c>
    </row>
    <row r="6" spans="1:22">
      <c r="A6">
        <v>500</v>
      </c>
      <c r="B6">
        <v>13</v>
      </c>
      <c r="C6">
        <v>18</v>
      </c>
      <c r="D6">
        <v>-16.2</v>
      </c>
      <c r="E6">
        <v>-58.5</v>
      </c>
      <c r="F6">
        <v>-61.2</v>
      </c>
      <c r="G6">
        <v>20</v>
      </c>
      <c r="H6" s="5">
        <v>2</v>
      </c>
      <c r="I6" s="5">
        <f>B6-C6</f>
        <v>-5</v>
      </c>
      <c r="J6" s="5">
        <f>D6+G6+3+H6</f>
        <v>8.8000000000000007</v>
      </c>
      <c r="K6" s="6">
        <f>E6-D6</f>
        <v>-42.3</v>
      </c>
      <c r="L6" s="6">
        <f>F6-D6</f>
        <v>-45</v>
      </c>
    </row>
    <row r="7" spans="1:22">
      <c r="A7">
        <v>500</v>
      </c>
      <c r="B7">
        <v>11</v>
      </c>
      <c r="C7">
        <v>18</v>
      </c>
      <c r="D7">
        <v>-18.3</v>
      </c>
      <c r="E7">
        <v>-61.5</v>
      </c>
      <c r="F7">
        <v>-68.2</v>
      </c>
      <c r="G7">
        <v>20</v>
      </c>
      <c r="H7" s="5">
        <v>2</v>
      </c>
      <c r="I7" s="5">
        <f t="shared" ref="I7:I19" si="0">B7-C7</f>
        <v>-7</v>
      </c>
      <c r="J7" s="5">
        <f t="shared" ref="J7:J19" si="1">D7+G7+3+H7</f>
        <v>6.6999999999999993</v>
      </c>
      <c r="K7" s="6">
        <f t="shared" ref="K7:K19" si="2">E7-D7</f>
        <v>-43.2</v>
      </c>
      <c r="L7" s="8">
        <f t="shared" ref="L7:L19" si="3">F7-D7</f>
        <v>-49.900000000000006</v>
      </c>
    </row>
    <row r="8" spans="1:22">
      <c r="A8">
        <v>500</v>
      </c>
      <c r="B8">
        <v>9</v>
      </c>
      <c r="C8">
        <v>18</v>
      </c>
      <c r="D8">
        <v>-20.3</v>
      </c>
      <c r="E8">
        <v>-67.2</v>
      </c>
      <c r="F8">
        <v>-76</v>
      </c>
      <c r="G8">
        <v>20</v>
      </c>
      <c r="H8" s="5">
        <v>2</v>
      </c>
      <c r="I8" s="5">
        <f t="shared" si="0"/>
        <v>-9</v>
      </c>
      <c r="J8" s="5">
        <f t="shared" si="1"/>
        <v>4.6999999999999993</v>
      </c>
      <c r="K8" s="6">
        <f t="shared" si="2"/>
        <v>-46.900000000000006</v>
      </c>
      <c r="L8" s="6">
        <f t="shared" si="3"/>
        <v>-55.7</v>
      </c>
    </row>
    <row r="9" spans="1:22">
      <c r="A9">
        <v>500</v>
      </c>
      <c r="B9">
        <v>6</v>
      </c>
      <c r="C9">
        <v>18</v>
      </c>
      <c r="D9">
        <v>-23.2</v>
      </c>
      <c r="E9">
        <v>-73.8</v>
      </c>
      <c r="F9">
        <v>-86.1</v>
      </c>
      <c r="G9">
        <v>20</v>
      </c>
      <c r="H9" s="5">
        <v>2</v>
      </c>
      <c r="I9" s="5">
        <f t="shared" si="0"/>
        <v>-12</v>
      </c>
      <c r="J9" s="5">
        <f t="shared" si="1"/>
        <v>1.8000000000000007</v>
      </c>
      <c r="K9" s="6">
        <f t="shared" si="2"/>
        <v>-50.599999999999994</v>
      </c>
      <c r="L9" s="6">
        <f t="shared" si="3"/>
        <v>-62.899999999999991</v>
      </c>
    </row>
    <row r="10" spans="1:22">
      <c r="A10">
        <v>500</v>
      </c>
      <c r="B10">
        <v>3</v>
      </c>
      <c r="C10">
        <v>18</v>
      </c>
      <c r="D10">
        <v>-26.3</v>
      </c>
      <c r="E10">
        <v>-80.2</v>
      </c>
      <c r="F10">
        <v>-95.3</v>
      </c>
      <c r="G10">
        <v>20</v>
      </c>
      <c r="H10" s="5">
        <v>2</v>
      </c>
      <c r="I10" s="5">
        <f t="shared" si="0"/>
        <v>-15</v>
      </c>
      <c r="J10" s="5">
        <f t="shared" si="1"/>
        <v>-1.3000000000000007</v>
      </c>
      <c r="K10" s="6">
        <f t="shared" si="2"/>
        <v>-53.900000000000006</v>
      </c>
      <c r="L10" s="6">
        <f t="shared" si="3"/>
        <v>-69</v>
      </c>
    </row>
    <row r="11" spans="1:22">
      <c r="A11">
        <v>500</v>
      </c>
      <c r="B11">
        <v>0</v>
      </c>
      <c r="C11">
        <v>18</v>
      </c>
      <c r="D11">
        <v>-29.2</v>
      </c>
      <c r="E11">
        <v>-86.4</v>
      </c>
      <c r="F11">
        <v>-104</v>
      </c>
      <c r="G11">
        <v>20</v>
      </c>
      <c r="H11" s="5">
        <v>2</v>
      </c>
      <c r="I11" s="5">
        <f t="shared" si="0"/>
        <v>-18</v>
      </c>
      <c r="J11" s="5">
        <f t="shared" si="1"/>
        <v>-4.1999999999999993</v>
      </c>
      <c r="K11" s="6">
        <f t="shared" si="2"/>
        <v>-57.2</v>
      </c>
      <c r="L11" s="6">
        <f t="shared" si="3"/>
        <v>-74.8</v>
      </c>
    </row>
    <row r="12" spans="1:22">
      <c r="A12">
        <v>500</v>
      </c>
      <c r="B12">
        <v>-3</v>
      </c>
      <c r="C12">
        <v>18</v>
      </c>
      <c r="D12">
        <v>-32.200000000000003</v>
      </c>
      <c r="E12">
        <v>-92.4</v>
      </c>
      <c r="F12">
        <v>-113.5</v>
      </c>
      <c r="G12">
        <v>20</v>
      </c>
      <c r="H12" s="5">
        <v>2</v>
      </c>
      <c r="I12" s="5">
        <f t="shared" si="0"/>
        <v>-21</v>
      </c>
      <c r="J12" s="5">
        <f t="shared" si="1"/>
        <v>-7.2000000000000028</v>
      </c>
      <c r="K12" s="6">
        <f t="shared" si="2"/>
        <v>-60.2</v>
      </c>
      <c r="L12" s="6">
        <f t="shared" si="3"/>
        <v>-81.3</v>
      </c>
    </row>
    <row r="13" spans="1:22">
      <c r="A13">
        <v>500</v>
      </c>
      <c r="B13">
        <v>-6</v>
      </c>
      <c r="C13">
        <v>18</v>
      </c>
      <c r="D13">
        <v>-35.1</v>
      </c>
      <c r="E13">
        <v>-98.5</v>
      </c>
      <c r="F13">
        <v>-122.8</v>
      </c>
      <c r="G13">
        <v>20</v>
      </c>
      <c r="H13" s="5">
        <v>2</v>
      </c>
      <c r="I13" s="5">
        <f t="shared" si="0"/>
        <v>-24</v>
      </c>
      <c r="J13" s="5">
        <f t="shared" si="1"/>
        <v>-10.100000000000001</v>
      </c>
      <c r="K13" s="6">
        <f t="shared" si="2"/>
        <v>-63.4</v>
      </c>
      <c r="L13" s="6">
        <f t="shared" si="3"/>
        <v>-87.699999999999989</v>
      </c>
    </row>
    <row r="14" spans="1:22">
      <c r="A14">
        <v>500</v>
      </c>
      <c r="B14">
        <v>-9</v>
      </c>
      <c r="C14">
        <v>18</v>
      </c>
      <c r="D14">
        <v>-38.299999999999997</v>
      </c>
      <c r="E14">
        <v>-104.9</v>
      </c>
      <c r="F14">
        <v>-132</v>
      </c>
      <c r="G14">
        <v>20</v>
      </c>
      <c r="H14" s="5">
        <v>2</v>
      </c>
      <c r="I14" s="5">
        <f t="shared" si="0"/>
        <v>-27</v>
      </c>
      <c r="J14" s="5">
        <f t="shared" si="1"/>
        <v>-13.299999999999997</v>
      </c>
      <c r="K14" s="6">
        <f t="shared" si="2"/>
        <v>-66.600000000000009</v>
      </c>
      <c r="L14" s="6">
        <f t="shared" si="3"/>
        <v>-93.7</v>
      </c>
    </row>
    <row r="15" spans="1:22">
      <c r="A15">
        <v>500</v>
      </c>
      <c r="B15">
        <v>-12</v>
      </c>
      <c r="C15">
        <v>18</v>
      </c>
      <c r="D15">
        <v>-41.4</v>
      </c>
      <c r="E15">
        <v>-110.7</v>
      </c>
      <c r="F15">
        <v>-139.6</v>
      </c>
      <c r="G15">
        <v>20</v>
      </c>
      <c r="H15" s="5">
        <v>2</v>
      </c>
      <c r="I15" s="5">
        <f t="shared" si="0"/>
        <v>-30</v>
      </c>
      <c r="J15" s="5">
        <f t="shared" si="1"/>
        <v>-16.399999999999999</v>
      </c>
      <c r="K15" s="6">
        <f t="shared" si="2"/>
        <v>-69.300000000000011</v>
      </c>
      <c r="L15" s="6">
        <f t="shared" si="3"/>
        <v>-98.199999999999989</v>
      </c>
    </row>
    <row r="16" spans="1:22">
      <c r="A16">
        <v>500</v>
      </c>
      <c r="B16">
        <v>-15</v>
      </c>
      <c r="C16">
        <v>18</v>
      </c>
      <c r="D16">
        <v>-44.1</v>
      </c>
      <c r="E16">
        <v>-116.1</v>
      </c>
      <c r="F16" t="s">
        <v>10</v>
      </c>
      <c r="G16">
        <v>20</v>
      </c>
      <c r="H16" s="5">
        <v>2</v>
      </c>
      <c r="I16" s="5">
        <f t="shared" si="0"/>
        <v>-33</v>
      </c>
      <c r="J16" s="5">
        <f t="shared" si="1"/>
        <v>-19.100000000000001</v>
      </c>
      <c r="K16" s="6">
        <f t="shared" si="2"/>
        <v>-72</v>
      </c>
      <c r="L16" s="6" t="e">
        <f t="shared" si="3"/>
        <v>#VALUE!</v>
      </c>
    </row>
    <row r="17" spans="1:13">
      <c r="A17">
        <v>500</v>
      </c>
      <c r="B17">
        <v>-18</v>
      </c>
      <c r="C17">
        <v>18</v>
      </c>
      <c r="D17">
        <v>-47</v>
      </c>
      <c r="E17">
        <v>-122.3</v>
      </c>
      <c r="F17" t="s">
        <v>10</v>
      </c>
      <c r="G17">
        <v>20</v>
      </c>
      <c r="H17" s="5">
        <v>2</v>
      </c>
      <c r="I17" s="5">
        <f t="shared" si="0"/>
        <v>-36</v>
      </c>
      <c r="J17" s="5">
        <f t="shared" si="1"/>
        <v>-22</v>
      </c>
      <c r="K17" s="6">
        <f t="shared" si="2"/>
        <v>-75.3</v>
      </c>
      <c r="L17" s="8" t="e">
        <f t="shared" si="3"/>
        <v>#VALUE!</v>
      </c>
    </row>
    <row r="18" spans="1:13">
      <c r="A18">
        <v>500</v>
      </c>
      <c r="B18">
        <v>-21</v>
      </c>
      <c r="C18">
        <v>18</v>
      </c>
      <c r="D18">
        <v>-50</v>
      </c>
      <c r="E18">
        <v>-128.9</v>
      </c>
      <c r="F18" t="s">
        <v>10</v>
      </c>
      <c r="G18">
        <v>20</v>
      </c>
      <c r="H18" s="5">
        <v>2</v>
      </c>
      <c r="I18" s="5">
        <f t="shared" si="0"/>
        <v>-39</v>
      </c>
      <c r="J18" s="5">
        <f t="shared" si="1"/>
        <v>-25</v>
      </c>
      <c r="K18" s="6">
        <f t="shared" si="2"/>
        <v>-78.900000000000006</v>
      </c>
      <c r="L18" s="8" t="e">
        <f t="shared" si="3"/>
        <v>#VALUE!</v>
      </c>
    </row>
    <row r="19" spans="1:13">
      <c r="A19">
        <v>500</v>
      </c>
      <c r="B19">
        <v>-24</v>
      </c>
      <c r="C19">
        <v>18</v>
      </c>
      <c r="D19">
        <v>-53</v>
      </c>
      <c r="E19">
        <v>-134</v>
      </c>
      <c r="F19" t="s">
        <v>10</v>
      </c>
      <c r="G19">
        <v>20</v>
      </c>
      <c r="H19" s="5">
        <v>2</v>
      </c>
      <c r="I19" s="5">
        <f t="shared" si="0"/>
        <v>-42</v>
      </c>
      <c r="J19" s="5">
        <f t="shared" si="1"/>
        <v>-28</v>
      </c>
      <c r="K19" s="6">
        <f t="shared" si="2"/>
        <v>-81</v>
      </c>
      <c r="L19" s="8" t="e">
        <f t="shared" si="3"/>
        <v>#VALUE!</v>
      </c>
    </row>
    <row r="20" spans="1:13">
      <c r="K20" s="8"/>
      <c r="L20" s="8"/>
    </row>
    <row r="21" spans="1:13">
      <c r="K21" s="8"/>
      <c r="L21" s="8"/>
    </row>
    <row r="22" spans="1:13">
      <c r="K22" s="6"/>
      <c r="L22" s="6"/>
    </row>
    <row r="25" spans="1:13">
      <c r="C25" s="6" t="s">
        <v>12</v>
      </c>
      <c r="D25" s="3" t="s">
        <v>6</v>
      </c>
      <c r="F25" s="6" t="s">
        <v>12</v>
      </c>
      <c r="G25" s="3" t="s">
        <v>7</v>
      </c>
      <c r="I25" s="3" t="s">
        <v>12</v>
      </c>
      <c r="J25" s="6" t="s">
        <v>16</v>
      </c>
      <c r="L25" s="3"/>
    </row>
    <row r="26" spans="1:13">
      <c r="C26" s="6" t="s">
        <v>4</v>
      </c>
      <c r="D26" s="3" t="s">
        <v>11</v>
      </c>
      <c r="F26" s="6" t="s">
        <v>4</v>
      </c>
      <c r="G26" s="3" t="s">
        <v>11</v>
      </c>
      <c r="I26" s="3" t="s">
        <v>4</v>
      </c>
      <c r="J26" s="6" t="s">
        <v>4</v>
      </c>
      <c r="L26" s="3"/>
    </row>
    <row r="27" spans="1:13">
      <c r="C27" s="8">
        <f>J6</f>
        <v>8.8000000000000007</v>
      </c>
      <c r="D27" s="5">
        <f>K6</f>
        <v>-42.3</v>
      </c>
      <c r="F27" s="8">
        <f>J6</f>
        <v>8.8000000000000007</v>
      </c>
      <c r="G27" s="5">
        <f>L6</f>
        <v>-45</v>
      </c>
      <c r="I27" s="5">
        <f>J6</f>
        <v>8.8000000000000007</v>
      </c>
      <c r="J27" s="8">
        <f>I6</f>
        <v>-5</v>
      </c>
      <c r="M27" s="5"/>
    </row>
    <row r="28" spans="1:13">
      <c r="C28" s="8">
        <f t="shared" ref="C28:C40" si="4">J7</f>
        <v>6.6999999999999993</v>
      </c>
      <c r="D28" s="5">
        <f t="shared" ref="D28:D40" si="5">K7</f>
        <v>-43.2</v>
      </c>
      <c r="F28" s="8">
        <f t="shared" ref="F28:F36" si="6">J7</f>
        <v>6.6999999999999993</v>
      </c>
      <c r="G28" s="5">
        <f t="shared" ref="G28:G36" si="7">L7</f>
        <v>-49.900000000000006</v>
      </c>
      <c r="I28" s="5">
        <f t="shared" ref="I28:I40" si="8">J7</f>
        <v>6.6999999999999993</v>
      </c>
      <c r="J28" s="8">
        <f t="shared" ref="J28:J40" si="9">I7</f>
        <v>-7</v>
      </c>
    </row>
    <row r="29" spans="1:13">
      <c r="C29" s="8">
        <f t="shared" si="4"/>
        <v>4.6999999999999993</v>
      </c>
      <c r="D29" s="5">
        <f t="shared" si="5"/>
        <v>-46.900000000000006</v>
      </c>
      <c r="F29" s="8">
        <f t="shared" si="6"/>
        <v>4.6999999999999993</v>
      </c>
      <c r="G29" s="5">
        <f t="shared" si="7"/>
        <v>-55.7</v>
      </c>
      <c r="I29" s="5">
        <f t="shared" si="8"/>
        <v>4.6999999999999993</v>
      </c>
      <c r="J29" s="8">
        <f t="shared" si="9"/>
        <v>-9</v>
      </c>
    </row>
    <row r="30" spans="1:13">
      <c r="C30" s="8">
        <f t="shared" si="4"/>
        <v>1.8000000000000007</v>
      </c>
      <c r="D30" s="5">
        <f t="shared" si="5"/>
        <v>-50.599999999999994</v>
      </c>
      <c r="F30" s="8">
        <f t="shared" si="6"/>
        <v>1.8000000000000007</v>
      </c>
      <c r="G30" s="5">
        <f t="shared" si="7"/>
        <v>-62.899999999999991</v>
      </c>
      <c r="I30" s="5">
        <f t="shared" si="8"/>
        <v>1.8000000000000007</v>
      </c>
      <c r="J30" s="8">
        <f t="shared" si="9"/>
        <v>-12</v>
      </c>
    </row>
    <row r="31" spans="1:13">
      <c r="C31" s="8">
        <f t="shared" si="4"/>
        <v>-1.3000000000000007</v>
      </c>
      <c r="D31" s="5">
        <f t="shared" si="5"/>
        <v>-53.900000000000006</v>
      </c>
      <c r="F31" s="8">
        <f t="shared" si="6"/>
        <v>-1.3000000000000007</v>
      </c>
      <c r="G31" s="5">
        <f t="shared" si="7"/>
        <v>-69</v>
      </c>
      <c r="I31" s="5">
        <f t="shared" si="8"/>
        <v>-1.3000000000000007</v>
      </c>
      <c r="J31" s="8">
        <f t="shared" si="9"/>
        <v>-15</v>
      </c>
    </row>
    <row r="32" spans="1:13">
      <c r="C32" s="8">
        <f t="shared" si="4"/>
        <v>-4.1999999999999993</v>
      </c>
      <c r="D32" s="5">
        <f t="shared" si="5"/>
        <v>-57.2</v>
      </c>
      <c r="F32" s="8">
        <f t="shared" si="6"/>
        <v>-4.1999999999999993</v>
      </c>
      <c r="G32" s="5">
        <f t="shared" si="7"/>
        <v>-74.8</v>
      </c>
      <c r="I32" s="5">
        <f t="shared" si="8"/>
        <v>-4.1999999999999993</v>
      </c>
      <c r="J32" s="8">
        <f t="shared" si="9"/>
        <v>-18</v>
      </c>
    </row>
    <row r="33" spans="3:12">
      <c r="C33" s="8">
        <f t="shared" si="4"/>
        <v>-7.2000000000000028</v>
      </c>
      <c r="D33" s="5">
        <f t="shared" si="5"/>
        <v>-60.2</v>
      </c>
      <c r="F33" s="8">
        <f t="shared" si="6"/>
        <v>-7.2000000000000028</v>
      </c>
      <c r="G33" s="5">
        <f t="shared" si="7"/>
        <v>-81.3</v>
      </c>
      <c r="I33" s="5">
        <f t="shared" si="8"/>
        <v>-7.2000000000000028</v>
      </c>
      <c r="J33" s="8">
        <f t="shared" si="9"/>
        <v>-21</v>
      </c>
    </row>
    <row r="34" spans="3:12">
      <c r="C34" s="8">
        <f t="shared" si="4"/>
        <v>-10.100000000000001</v>
      </c>
      <c r="D34" s="5">
        <f t="shared" si="5"/>
        <v>-63.4</v>
      </c>
      <c r="F34" s="8">
        <f t="shared" si="6"/>
        <v>-10.100000000000001</v>
      </c>
      <c r="G34" s="5">
        <f t="shared" si="7"/>
        <v>-87.699999999999989</v>
      </c>
      <c r="I34" s="5">
        <f t="shared" si="8"/>
        <v>-10.100000000000001</v>
      </c>
      <c r="J34" s="8">
        <f t="shared" si="9"/>
        <v>-24</v>
      </c>
    </row>
    <row r="35" spans="3:12">
      <c r="C35" s="8">
        <f t="shared" si="4"/>
        <v>-13.299999999999997</v>
      </c>
      <c r="D35" s="5">
        <f t="shared" si="5"/>
        <v>-66.600000000000009</v>
      </c>
      <c r="F35" s="8">
        <f t="shared" si="6"/>
        <v>-13.299999999999997</v>
      </c>
      <c r="G35" s="5">
        <f t="shared" si="7"/>
        <v>-93.7</v>
      </c>
      <c r="I35" s="5">
        <f t="shared" si="8"/>
        <v>-13.299999999999997</v>
      </c>
      <c r="J35" s="8">
        <f t="shared" si="9"/>
        <v>-27</v>
      </c>
    </row>
    <row r="36" spans="3:12">
      <c r="C36" s="8">
        <f t="shared" si="4"/>
        <v>-16.399999999999999</v>
      </c>
      <c r="D36" s="5">
        <f t="shared" si="5"/>
        <v>-69.300000000000011</v>
      </c>
      <c r="F36" s="8">
        <f t="shared" si="6"/>
        <v>-16.399999999999999</v>
      </c>
      <c r="G36" s="5">
        <f t="shared" si="7"/>
        <v>-98.199999999999989</v>
      </c>
      <c r="I36" s="5">
        <f t="shared" si="8"/>
        <v>-16.399999999999999</v>
      </c>
      <c r="J36" s="8">
        <f t="shared" si="9"/>
        <v>-30</v>
      </c>
    </row>
    <row r="37" spans="3:12">
      <c r="C37" s="8">
        <f t="shared" si="4"/>
        <v>-19.100000000000001</v>
      </c>
      <c r="D37" s="5">
        <f t="shared" si="5"/>
        <v>-72</v>
      </c>
      <c r="F37" s="8"/>
      <c r="G37" s="5"/>
      <c r="I37" s="5">
        <f t="shared" si="8"/>
        <v>-19.100000000000001</v>
      </c>
      <c r="J37" s="8">
        <f t="shared" si="9"/>
        <v>-33</v>
      </c>
    </row>
    <row r="38" spans="3:12">
      <c r="C38" s="8">
        <f t="shared" si="4"/>
        <v>-22</v>
      </c>
      <c r="D38" s="5">
        <f t="shared" si="5"/>
        <v>-75.3</v>
      </c>
      <c r="F38" s="8"/>
      <c r="G38" s="5"/>
      <c r="I38" s="5">
        <f t="shared" si="8"/>
        <v>-22</v>
      </c>
      <c r="J38" s="8">
        <f t="shared" si="9"/>
        <v>-36</v>
      </c>
    </row>
    <row r="39" spans="3:12">
      <c r="C39" s="8">
        <f t="shared" si="4"/>
        <v>-25</v>
      </c>
      <c r="D39" s="5">
        <f t="shared" si="5"/>
        <v>-78.900000000000006</v>
      </c>
      <c r="F39" s="8"/>
      <c r="G39" s="5"/>
      <c r="I39" s="5">
        <f t="shared" si="8"/>
        <v>-25</v>
      </c>
      <c r="J39" s="8">
        <f t="shared" si="9"/>
        <v>-39</v>
      </c>
    </row>
    <row r="40" spans="3:12">
      <c r="C40" s="8">
        <f t="shared" si="4"/>
        <v>-28</v>
      </c>
      <c r="D40" s="5">
        <f t="shared" si="5"/>
        <v>-81</v>
      </c>
      <c r="F40" s="8"/>
      <c r="G40" s="5"/>
      <c r="I40" s="5">
        <f t="shared" si="8"/>
        <v>-28</v>
      </c>
      <c r="J40" s="8">
        <f t="shared" si="9"/>
        <v>-42</v>
      </c>
    </row>
    <row r="43" spans="3:12">
      <c r="K43"/>
      <c r="L43"/>
    </row>
  </sheetData>
  <phoneticPr fontId="1" type="noConversion"/>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dimension ref="A1"/>
  <sheetViews>
    <sheetView tabSelected="1" topLeftCell="C1" zoomScale="75" workbookViewId="0">
      <selection activeCell="Y29" sqref="Y29"/>
    </sheetView>
  </sheetViews>
  <sheetFormatPr defaultRowHeight="13.2"/>
  <sheetData/>
  <phoneticPr fontId="1"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60BD822-3580-4830-8CE2-4D982E98AF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4404230-EAEE-4934-B063-71EDABACF1F3}">
  <ds:schemaRefs>
    <ds:schemaRef ds:uri="http://schemas.microsoft.com/sharepoint/v3/contenttype/forms"/>
  </ds:schemaRefs>
</ds:datastoreItem>
</file>

<file path=customXml/itemProps3.xml><?xml version="1.0" encoding="utf-8"?>
<ds:datastoreItem xmlns:ds="http://schemas.openxmlformats.org/officeDocument/2006/customXml" ds:itemID="{248C7BCC-7688-460D-B6C7-E1D66F1D628E}">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Setup</vt:lpstr>
      <vt:lpstr>65MHz</vt:lpstr>
      <vt:lpstr>100MHz</vt:lpstr>
      <vt:lpstr>250MHz</vt:lpstr>
      <vt:lpstr>500MHz</vt:lpstr>
      <vt:lpstr>HD vs Po</vt:lpstr>
    </vt:vector>
  </TitlesOfParts>
  <Company>NSC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Hooman Hashemi</dc:creator>
  <cp:lastModifiedBy>thohsc</cp:lastModifiedBy>
  <dcterms:created xsi:type="dcterms:W3CDTF">2011-04-12T01:36:26Z</dcterms:created>
  <dcterms:modified xsi:type="dcterms:W3CDTF">2012-03-06T02:13:03Z</dcterms:modified>
</cp:coreProperties>
</file>