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30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0" i="1" l="1"/>
  <c r="B13" i="1" s="1"/>
  <c r="B12" i="1"/>
  <c r="B11" i="1"/>
  <c r="B15" i="1" s="1"/>
  <c r="B16" i="1" l="1"/>
  <c r="B18" i="1" s="1"/>
  <c r="B17" i="1"/>
</calcChain>
</file>

<file path=xl/sharedStrings.xml><?xml version="1.0" encoding="utf-8"?>
<sst xmlns="http://schemas.openxmlformats.org/spreadsheetml/2006/main" count="15" uniqueCount="15">
  <si>
    <t>Tmin</t>
  </si>
  <si>
    <t>Tmax</t>
  </si>
  <si>
    <t>R0</t>
  </si>
  <si>
    <t>A</t>
  </si>
  <si>
    <t>B</t>
  </si>
  <si>
    <t>C</t>
  </si>
  <si>
    <t>Rmin</t>
  </si>
  <si>
    <t>Rmax</t>
  </si>
  <si>
    <t>Rmid</t>
  </si>
  <si>
    <t>Tmid</t>
  </si>
  <si>
    <t>Rz</t>
  </si>
  <si>
    <t>Rg</t>
  </si>
  <si>
    <t>Rlin1</t>
  </si>
  <si>
    <t>Rlin2</t>
  </si>
  <si>
    <t>Rlin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</si>
</sst>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E+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5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>
      <selection activeCell="C8" sqref="C8"/>
    </sheetView>
  </sheetViews>
  <sheetFormatPr defaultRowHeight="15" x14ac:dyDescent="0.25"/>
  <cols>
    <col min="1" max="1" width="11.5703125" customWidth="1"/>
    <col min="2" max="2" width="15.85546875" style="1" customWidth="1"/>
    <col min="3" max="3" width="10.42578125" customWidth="1"/>
  </cols>
  <sheetData>
    <row r="1" spans="1:2" x14ac:dyDescent="0.25">
      <c r="A1" t="s">
        <v>2</v>
      </c>
      <c r="B1" s="1">
        <v>100</v>
      </c>
    </row>
    <row r="2" spans="1:2" x14ac:dyDescent="0.25">
      <c r="A2" t="s">
        <v>14</v>
      </c>
      <c r="B2" s="1">
        <v>1000</v>
      </c>
    </row>
    <row r="4" spans="1:2" x14ac:dyDescent="0.25">
      <c r="A4" t="s">
        <v>3</v>
      </c>
      <c r="B4" s="1">
        <v>3.9083E-3</v>
      </c>
    </row>
    <row r="5" spans="1:2" x14ac:dyDescent="0.25">
      <c r="A5" t="s">
        <v>4</v>
      </c>
      <c r="B5" s="1">
        <v>-5.7749999999999998E-7</v>
      </c>
    </row>
    <row r="6" spans="1:2" x14ac:dyDescent="0.25">
      <c r="A6" t="s">
        <v>5</v>
      </c>
      <c r="B6" s="1">
        <v>-4.1830000000000003E-12</v>
      </c>
    </row>
    <row r="8" spans="1:2" x14ac:dyDescent="0.25">
      <c r="A8" t="s">
        <v>0</v>
      </c>
      <c r="B8" s="2">
        <v>0</v>
      </c>
    </row>
    <row r="9" spans="1:2" x14ac:dyDescent="0.25">
      <c r="A9" t="s">
        <v>1</v>
      </c>
      <c r="B9" s="2">
        <v>150</v>
      </c>
    </row>
    <row r="10" spans="1:2" x14ac:dyDescent="0.25">
      <c r="A10" t="s">
        <v>9</v>
      </c>
      <c r="B10" s="2">
        <f>(B8+B9)/2</f>
        <v>75</v>
      </c>
    </row>
    <row r="11" spans="1:2" x14ac:dyDescent="0.25">
      <c r="A11" t="s">
        <v>6</v>
      </c>
      <c r="B11" s="2">
        <f>IF(B8&lt;0,B1*(1+B4*B8+B5*B8^2+B6*(B8^3)*(B8-100)),B1*(1+B4*B8+B5*B8^2))</f>
        <v>100</v>
      </c>
    </row>
    <row r="12" spans="1:2" x14ac:dyDescent="0.25">
      <c r="A12" t="s">
        <v>7</v>
      </c>
      <c r="B12" s="2">
        <f>IF(B9&lt;0,$B$1*(1+$B$4*B9+$B$5*B9^2+$B$6*(B9^3)*(B9-100)),$B$1*(1+$B$4*B9+$B$5*B9^2))</f>
        <v>157.32512499999999</v>
      </c>
    </row>
    <row r="13" spans="1:2" x14ac:dyDescent="0.25">
      <c r="A13" t="s">
        <v>8</v>
      </c>
      <c r="B13" s="2">
        <f>IF(B10&lt;0,$B$1*(1+$B$4*B10+$B$5*B10^2+$B$6*(B10^3)*(B10-100)),$B$1*(1+$B$4*B10+$B$5*B10^2))</f>
        <v>128.98740624999999</v>
      </c>
    </row>
    <row r="14" spans="1:2" x14ac:dyDescent="0.25">
      <c r="B14" s="2"/>
    </row>
    <row r="15" spans="1:2" x14ac:dyDescent="0.25">
      <c r="A15" t="s">
        <v>10</v>
      </c>
      <c r="B15" s="2">
        <f>B11</f>
        <v>100</v>
      </c>
    </row>
    <row r="16" spans="1:2" x14ac:dyDescent="0.25">
      <c r="A16" t="s">
        <v>11</v>
      </c>
      <c r="B16" s="2">
        <f>(2*(B12-B15)*(B13-B15))/(B12-B13)</f>
        <v>117.27879024891733</v>
      </c>
    </row>
    <row r="17" spans="1:2" x14ac:dyDescent="0.25">
      <c r="A17" t="s">
        <v>12</v>
      </c>
      <c r="B17" s="2">
        <f>B2*(B12-B13)/(2*(2*B13-B12-B15))</f>
        <v>21808.730158730192</v>
      </c>
    </row>
    <row r="18" spans="1:2" x14ac:dyDescent="0.25">
      <c r="A18" t="s">
        <v>13</v>
      </c>
      <c r="B18" s="2">
        <f>((B2+B16)*(B12-B13))/(2*(2*B13-B12-B15))</f>
        <v>24366.431648611149</v>
      </c>
    </row>
    <row r="19" spans="1:2" x14ac:dyDescent="0.25">
      <c r="B19" s="2"/>
    </row>
    <row r="20" spans="1:2" x14ac:dyDescent="0.25">
      <c r="B20" s="2"/>
    </row>
    <row r="21" spans="1:2" x14ac:dyDescent="0.25">
      <c r="B21" s="2"/>
    </row>
    <row r="22" spans="1:2" x14ac:dyDescent="0.25">
      <c r="B22" s="2"/>
    </row>
    <row r="23" spans="1:2" x14ac:dyDescent="0.25">
      <c r="B23" s="2"/>
    </row>
    <row r="24" spans="1:2" x14ac:dyDescent="0.25">
      <c r="B24" s="2"/>
    </row>
    <row r="25" spans="1:2" x14ac:dyDescent="0.25">
      <c r="B25" s="2"/>
    </row>
    <row r="26" spans="1:2" x14ac:dyDescent="0.25">
      <c r="B26" s="2"/>
    </row>
    <row r="27" spans="1:2" x14ac:dyDescent="0.25">
      <c r="B27" s="2"/>
    </row>
    <row r="28" spans="1:2" x14ac:dyDescent="0.25">
      <c r="B28" s="2"/>
    </row>
    <row r="29" spans="1:2" x14ac:dyDescent="0.25">
      <c r="B29" s="2"/>
    </row>
    <row r="30" spans="1:2" x14ac:dyDescent="0.25">
      <c r="B30" s="2"/>
    </row>
    <row r="31" spans="1:2" x14ac:dyDescent="0.25">
      <c r="B31" s="2"/>
    </row>
    <row r="32" spans="1:2" x14ac:dyDescent="0.25">
      <c r="B32" s="2"/>
    </row>
    <row r="33" spans="2:2" x14ac:dyDescent="0.25">
      <c r="B33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Texas Instruments,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a0270529</dc:creator>
  <cp:lastModifiedBy>a0270529</cp:lastModifiedBy>
  <dcterms:created xsi:type="dcterms:W3CDTF">2014-08-18T14:51:53Z</dcterms:created>
  <dcterms:modified xsi:type="dcterms:W3CDTF">2014-08-18T15:41:05Z</dcterms:modified>
</cp:coreProperties>
</file>