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240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1" i="1" l="1"/>
  <c r="C2" i="1"/>
  <c r="D2" i="1"/>
  <c r="E2" i="1"/>
  <c r="G5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G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F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2" i="1"/>
</calcChain>
</file>

<file path=xl/sharedStrings.xml><?xml version="1.0" encoding="utf-8"?>
<sst xmlns="http://schemas.openxmlformats.org/spreadsheetml/2006/main" count="9" uniqueCount="9">
  <si>
    <t>T</t>
  </si>
  <si>
    <t>gain</t>
  </si>
  <si>
    <t>Vout nlin</t>
  </si>
  <si>
    <t>Vout lin</t>
  </si>
  <si>
    <t>difference</t>
  </si>
  <si>
    <t>Max diff</t>
  </si>
  <si>
    <r>
      <t xml:space="preserve"> </t>
    </r>
    <r>
      <rPr>
        <sz val="11"/>
        <color theme="1"/>
        <rFont val="Calibri"/>
        <family val="2"/>
      </rPr>
      <t>±</t>
    </r>
    <r>
      <rPr>
        <sz val="11"/>
        <color theme="1"/>
        <rFont val="Calibri"/>
        <family val="2"/>
        <scheme val="minor"/>
      </rPr>
      <t xml:space="preserve"> difference</t>
    </r>
  </si>
  <si>
    <t>Max dif / 2</t>
  </si>
  <si>
    <t>Full Scale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</si>
</sst>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Vout over Temp; Non-Linear vs Linear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Vout nlin</c:v>
                </c:pt>
              </c:strCache>
            </c:strRef>
          </c:tx>
          <c:spPr>
            <a:ln w="44450"/>
          </c:spPr>
          <c:marker>
            <c:symbol val="none"/>
          </c:marker>
          <c:xVal>
            <c:numRef>
              <c:f>Sheet1!$A$2:$A$104</c:f>
              <c:numCache>
                <c:formatCode>General</c:formatCode>
                <c:ptCount val="103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  <c:pt idx="56">
                  <c:v>36</c:v>
                </c:pt>
                <c:pt idx="57">
                  <c:v>37</c:v>
                </c:pt>
                <c:pt idx="58">
                  <c:v>38</c:v>
                </c:pt>
                <c:pt idx="59">
                  <c:v>39</c:v>
                </c:pt>
                <c:pt idx="60">
                  <c:v>40</c:v>
                </c:pt>
                <c:pt idx="61">
                  <c:v>41</c:v>
                </c:pt>
                <c:pt idx="62">
                  <c:v>42</c:v>
                </c:pt>
                <c:pt idx="63">
                  <c:v>43</c:v>
                </c:pt>
                <c:pt idx="64">
                  <c:v>44</c:v>
                </c:pt>
                <c:pt idx="65">
                  <c:v>45</c:v>
                </c:pt>
                <c:pt idx="66">
                  <c:v>46</c:v>
                </c:pt>
                <c:pt idx="67">
                  <c:v>47</c:v>
                </c:pt>
                <c:pt idx="68">
                  <c:v>48</c:v>
                </c:pt>
                <c:pt idx="69">
                  <c:v>49</c:v>
                </c:pt>
                <c:pt idx="70">
                  <c:v>50</c:v>
                </c:pt>
                <c:pt idx="71">
                  <c:v>51</c:v>
                </c:pt>
                <c:pt idx="72">
                  <c:v>52</c:v>
                </c:pt>
                <c:pt idx="73">
                  <c:v>53</c:v>
                </c:pt>
                <c:pt idx="74">
                  <c:v>54</c:v>
                </c:pt>
                <c:pt idx="75">
                  <c:v>55</c:v>
                </c:pt>
                <c:pt idx="76">
                  <c:v>56</c:v>
                </c:pt>
                <c:pt idx="77">
                  <c:v>57</c:v>
                </c:pt>
                <c:pt idx="78">
                  <c:v>58</c:v>
                </c:pt>
                <c:pt idx="79">
                  <c:v>59</c:v>
                </c:pt>
                <c:pt idx="80">
                  <c:v>60</c:v>
                </c:pt>
                <c:pt idx="81">
                  <c:v>61</c:v>
                </c:pt>
                <c:pt idx="82">
                  <c:v>62</c:v>
                </c:pt>
                <c:pt idx="83">
                  <c:v>63</c:v>
                </c:pt>
                <c:pt idx="84">
                  <c:v>64</c:v>
                </c:pt>
                <c:pt idx="85">
                  <c:v>65</c:v>
                </c:pt>
                <c:pt idx="86">
                  <c:v>66</c:v>
                </c:pt>
                <c:pt idx="87">
                  <c:v>67</c:v>
                </c:pt>
                <c:pt idx="88">
                  <c:v>68</c:v>
                </c:pt>
                <c:pt idx="89">
                  <c:v>69</c:v>
                </c:pt>
                <c:pt idx="90">
                  <c:v>70</c:v>
                </c:pt>
                <c:pt idx="91">
                  <c:v>71</c:v>
                </c:pt>
                <c:pt idx="92">
                  <c:v>72</c:v>
                </c:pt>
                <c:pt idx="93">
                  <c:v>73</c:v>
                </c:pt>
                <c:pt idx="94">
                  <c:v>74</c:v>
                </c:pt>
                <c:pt idx="95">
                  <c:v>75</c:v>
                </c:pt>
                <c:pt idx="96">
                  <c:v>76</c:v>
                </c:pt>
                <c:pt idx="97">
                  <c:v>77</c:v>
                </c:pt>
                <c:pt idx="98">
                  <c:v>78</c:v>
                </c:pt>
                <c:pt idx="99">
                  <c:v>79</c:v>
                </c:pt>
                <c:pt idx="100">
                  <c:v>80</c:v>
                </c:pt>
              </c:numCache>
            </c:numRef>
          </c:xVal>
          <c:yVal>
            <c:numRef>
              <c:f>Sheet1!$B$2:$B$104</c:f>
              <c:numCache>
                <c:formatCode>General</c:formatCode>
                <c:ptCount val="103"/>
                <c:pt idx="0">
                  <c:v>2.0923479999999999</c:v>
                </c:pt>
                <c:pt idx="1">
                  <c:v>2.0809993200000001</c:v>
                </c:pt>
                <c:pt idx="2">
                  <c:v>2.06964288</c:v>
                </c:pt>
                <c:pt idx="3">
                  <c:v>2.0582786799999999</c:v>
                </c:pt>
                <c:pt idx="4">
                  <c:v>2.04690672</c:v>
                </c:pt>
                <c:pt idx="5">
                  <c:v>2.0355270000000001</c:v>
                </c:pt>
                <c:pt idx="6">
                  <c:v>2.0241395199999999</c:v>
                </c:pt>
                <c:pt idx="7">
                  <c:v>2.0127442799999997</c:v>
                </c:pt>
                <c:pt idx="8">
                  <c:v>2.0013412800000001</c:v>
                </c:pt>
                <c:pt idx="9">
                  <c:v>1.9899305199999999</c:v>
                </c:pt>
                <c:pt idx="10">
                  <c:v>1.9785119999999998</c:v>
                </c:pt>
                <c:pt idx="11">
                  <c:v>1.9670857199999998</c:v>
                </c:pt>
                <c:pt idx="12">
                  <c:v>1.9556516799999999</c:v>
                </c:pt>
                <c:pt idx="13">
                  <c:v>1.9442098799999998</c:v>
                </c:pt>
                <c:pt idx="14">
                  <c:v>1.9327603199999999</c:v>
                </c:pt>
                <c:pt idx="15">
                  <c:v>1.921303</c:v>
                </c:pt>
                <c:pt idx="16">
                  <c:v>1.90983792</c:v>
                </c:pt>
                <c:pt idx="17">
                  <c:v>1.8983650799999998</c:v>
                </c:pt>
                <c:pt idx="18">
                  <c:v>1.88688448</c:v>
                </c:pt>
                <c:pt idx="19">
                  <c:v>1.87539612</c:v>
                </c:pt>
                <c:pt idx="20">
                  <c:v>1.8638999999999999</c:v>
                </c:pt>
                <c:pt idx="21">
                  <c:v>1.8523961199999999</c:v>
                </c:pt>
                <c:pt idx="22">
                  <c:v>1.8408844799999999</c:v>
                </c:pt>
                <c:pt idx="23">
                  <c:v>1.8293650799999999</c:v>
                </c:pt>
                <c:pt idx="24">
                  <c:v>1.8178379199999999</c:v>
                </c:pt>
                <c:pt idx="25">
                  <c:v>1.806303</c:v>
                </c:pt>
                <c:pt idx="26">
                  <c:v>1.79476032</c:v>
                </c:pt>
                <c:pt idx="27">
                  <c:v>1.7832098799999998</c:v>
                </c:pt>
                <c:pt idx="28">
                  <c:v>1.77165168</c:v>
                </c:pt>
                <c:pt idx="29">
                  <c:v>1.76008572</c:v>
                </c:pt>
                <c:pt idx="30">
                  <c:v>1.7485119999999998</c:v>
                </c:pt>
                <c:pt idx="31">
                  <c:v>1.7369305199999998</c:v>
                </c:pt>
                <c:pt idx="32">
                  <c:v>1.7253412799999999</c:v>
                </c:pt>
                <c:pt idx="33">
                  <c:v>1.7137442799999998</c:v>
                </c:pt>
                <c:pt idx="34">
                  <c:v>1.7021395199999998</c:v>
                </c:pt>
                <c:pt idx="35">
                  <c:v>1.6905269999999999</c:v>
                </c:pt>
                <c:pt idx="36">
                  <c:v>1.6789067199999999</c:v>
                </c:pt>
                <c:pt idx="37">
                  <c:v>1.6672786799999999</c:v>
                </c:pt>
                <c:pt idx="38">
                  <c:v>1.6556428799999998</c:v>
                </c:pt>
                <c:pt idx="39">
                  <c:v>1.6439993199999998</c:v>
                </c:pt>
                <c:pt idx="40">
                  <c:v>1.6323479999999999</c:v>
                </c:pt>
                <c:pt idx="41">
                  <c:v>1.6206889199999999</c:v>
                </c:pt>
                <c:pt idx="42">
                  <c:v>1.6090220799999999</c:v>
                </c:pt>
                <c:pt idx="43">
                  <c:v>1.5973474799999998</c:v>
                </c:pt>
                <c:pt idx="44">
                  <c:v>1.5856651199999998</c:v>
                </c:pt>
                <c:pt idx="45">
                  <c:v>1.5739749999999999</c:v>
                </c:pt>
                <c:pt idx="46">
                  <c:v>1.5622771199999999</c:v>
                </c:pt>
                <c:pt idx="47">
                  <c:v>1.5505714799999999</c:v>
                </c:pt>
                <c:pt idx="48">
                  <c:v>1.5388580799999998</c:v>
                </c:pt>
                <c:pt idx="49">
                  <c:v>1.5271369199999998</c:v>
                </c:pt>
                <c:pt idx="50">
                  <c:v>1.5154079999999999</c:v>
                </c:pt>
                <c:pt idx="51">
                  <c:v>1.50367132</c:v>
                </c:pt>
                <c:pt idx="52">
                  <c:v>1.4919268799999998</c:v>
                </c:pt>
                <c:pt idx="53">
                  <c:v>1.48017468</c:v>
                </c:pt>
                <c:pt idx="54">
                  <c:v>1.46841472</c:v>
                </c:pt>
                <c:pt idx="55">
                  <c:v>1.4566469999999998</c:v>
                </c:pt>
                <c:pt idx="56">
                  <c:v>1.44487152</c:v>
                </c:pt>
                <c:pt idx="57">
                  <c:v>1.4330882799999998</c:v>
                </c:pt>
                <c:pt idx="58">
                  <c:v>1.4212972799999999</c:v>
                </c:pt>
                <c:pt idx="59">
                  <c:v>1.4094985199999999</c:v>
                </c:pt>
                <c:pt idx="60">
                  <c:v>1.3976919999999999</c:v>
                </c:pt>
                <c:pt idx="61">
                  <c:v>1.3858777199999999</c:v>
                </c:pt>
                <c:pt idx="62">
                  <c:v>1.3740556799999999</c:v>
                </c:pt>
                <c:pt idx="63">
                  <c:v>1.36222588</c:v>
                </c:pt>
                <c:pt idx="64">
                  <c:v>1.35038832</c:v>
                </c:pt>
                <c:pt idx="65">
                  <c:v>1.338543</c:v>
                </c:pt>
                <c:pt idx="66">
                  <c:v>1.3266899199999997</c:v>
                </c:pt>
                <c:pt idx="67">
                  <c:v>1.31482908</c:v>
                </c:pt>
                <c:pt idx="68">
                  <c:v>1.3029604799999999</c:v>
                </c:pt>
                <c:pt idx="69">
                  <c:v>1.2910841199999998</c:v>
                </c:pt>
                <c:pt idx="70">
                  <c:v>1.2791999999999999</c:v>
                </c:pt>
                <c:pt idx="71">
                  <c:v>1.2673081199999998</c:v>
                </c:pt>
                <c:pt idx="72">
                  <c:v>1.2554084799999998</c:v>
                </c:pt>
                <c:pt idx="73">
                  <c:v>1.2435010799999997</c:v>
                </c:pt>
                <c:pt idx="74">
                  <c:v>1.2315859199999999</c:v>
                </c:pt>
                <c:pt idx="75">
                  <c:v>1.2196629999999999</c:v>
                </c:pt>
                <c:pt idx="76">
                  <c:v>1.2077323199999999</c:v>
                </c:pt>
                <c:pt idx="77">
                  <c:v>1.1957938799999999</c:v>
                </c:pt>
                <c:pt idx="78">
                  <c:v>1.18384768</c:v>
                </c:pt>
                <c:pt idx="79">
                  <c:v>1.1718937199999999</c:v>
                </c:pt>
                <c:pt idx="80">
                  <c:v>1.159932</c:v>
                </c:pt>
                <c:pt idx="81">
                  <c:v>1.1479625199999999</c:v>
                </c:pt>
                <c:pt idx="82">
                  <c:v>1.1359852799999999</c:v>
                </c:pt>
                <c:pt idx="83">
                  <c:v>1.1240002799999997</c:v>
                </c:pt>
                <c:pt idx="84">
                  <c:v>1.1120075199999999</c:v>
                </c:pt>
                <c:pt idx="85">
                  <c:v>1.100007</c:v>
                </c:pt>
                <c:pt idx="86">
                  <c:v>1.0879987199999999</c:v>
                </c:pt>
                <c:pt idx="87">
                  <c:v>1.0759826800000001</c:v>
                </c:pt>
                <c:pt idx="88">
                  <c:v>1.0639588799999999</c:v>
                </c:pt>
                <c:pt idx="89">
                  <c:v>1.0519273199999999</c:v>
                </c:pt>
                <c:pt idx="90">
                  <c:v>1.0398879999999999</c:v>
                </c:pt>
                <c:pt idx="91">
                  <c:v>1.02784092</c:v>
                </c:pt>
                <c:pt idx="92">
                  <c:v>1.0157860799999998</c:v>
                </c:pt>
                <c:pt idx="93">
                  <c:v>1.0037234799999999</c:v>
                </c:pt>
                <c:pt idx="94">
                  <c:v>0.99165311999999994</c:v>
                </c:pt>
                <c:pt idx="95">
                  <c:v>0.97957499999999997</c:v>
                </c:pt>
                <c:pt idx="96">
                  <c:v>0.96748911999999987</c:v>
                </c:pt>
                <c:pt idx="97">
                  <c:v>0.95539547999999996</c:v>
                </c:pt>
                <c:pt idx="98">
                  <c:v>0.94329407999999981</c:v>
                </c:pt>
                <c:pt idx="99">
                  <c:v>0.93118491999999997</c:v>
                </c:pt>
                <c:pt idx="100">
                  <c:v>0.919068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Vout lin</c:v>
                </c:pt>
              </c:strCache>
            </c:strRef>
          </c:tx>
          <c:spPr>
            <a:ln w="44450"/>
          </c:spPr>
          <c:marker>
            <c:symbol val="none"/>
          </c:marker>
          <c:xVal>
            <c:numRef>
              <c:f>Sheet1!$A$2:$A$104</c:f>
              <c:numCache>
                <c:formatCode>General</c:formatCode>
                <c:ptCount val="103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  <c:pt idx="56">
                  <c:v>36</c:v>
                </c:pt>
                <c:pt idx="57">
                  <c:v>37</c:v>
                </c:pt>
                <c:pt idx="58">
                  <c:v>38</c:v>
                </c:pt>
                <c:pt idx="59">
                  <c:v>39</c:v>
                </c:pt>
                <c:pt idx="60">
                  <c:v>40</c:v>
                </c:pt>
                <c:pt idx="61">
                  <c:v>41</c:v>
                </c:pt>
                <c:pt idx="62">
                  <c:v>42</c:v>
                </c:pt>
                <c:pt idx="63">
                  <c:v>43</c:v>
                </c:pt>
                <c:pt idx="64">
                  <c:v>44</c:v>
                </c:pt>
                <c:pt idx="65">
                  <c:v>45</c:v>
                </c:pt>
                <c:pt idx="66">
                  <c:v>46</c:v>
                </c:pt>
                <c:pt idx="67">
                  <c:v>47</c:v>
                </c:pt>
                <c:pt idx="68">
                  <c:v>48</c:v>
                </c:pt>
                <c:pt idx="69">
                  <c:v>49</c:v>
                </c:pt>
                <c:pt idx="70">
                  <c:v>50</c:v>
                </c:pt>
                <c:pt idx="71">
                  <c:v>51</c:v>
                </c:pt>
                <c:pt idx="72">
                  <c:v>52</c:v>
                </c:pt>
                <c:pt idx="73">
                  <c:v>53</c:v>
                </c:pt>
                <c:pt idx="74">
                  <c:v>54</c:v>
                </c:pt>
                <c:pt idx="75">
                  <c:v>55</c:v>
                </c:pt>
                <c:pt idx="76">
                  <c:v>56</c:v>
                </c:pt>
                <c:pt idx="77">
                  <c:v>57</c:v>
                </c:pt>
                <c:pt idx="78">
                  <c:v>58</c:v>
                </c:pt>
                <c:pt idx="79">
                  <c:v>59</c:v>
                </c:pt>
                <c:pt idx="80">
                  <c:v>60</c:v>
                </c:pt>
                <c:pt idx="81">
                  <c:v>61</c:v>
                </c:pt>
                <c:pt idx="82">
                  <c:v>62</c:v>
                </c:pt>
                <c:pt idx="83">
                  <c:v>63</c:v>
                </c:pt>
                <c:pt idx="84">
                  <c:v>64</c:v>
                </c:pt>
                <c:pt idx="85">
                  <c:v>65</c:v>
                </c:pt>
                <c:pt idx="86">
                  <c:v>66</c:v>
                </c:pt>
                <c:pt idx="87">
                  <c:v>67</c:v>
                </c:pt>
                <c:pt idx="88">
                  <c:v>68</c:v>
                </c:pt>
                <c:pt idx="89">
                  <c:v>69</c:v>
                </c:pt>
                <c:pt idx="90">
                  <c:v>70</c:v>
                </c:pt>
                <c:pt idx="91">
                  <c:v>71</c:v>
                </c:pt>
                <c:pt idx="92">
                  <c:v>72</c:v>
                </c:pt>
                <c:pt idx="93">
                  <c:v>73</c:v>
                </c:pt>
                <c:pt idx="94">
                  <c:v>74</c:v>
                </c:pt>
                <c:pt idx="95">
                  <c:v>75</c:v>
                </c:pt>
                <c:pt idx="96">
                  <c:v>76</c:v>
                </c:pt>
                <c:pt idx="97">
                  <c:v>77</c:v>
                </c:pt>
                <c:pt idx="98">
                  <c:v>78</c:v>
                </c:pt>
                <c:pt idx="99">
                  <c:v>79</c:v>
                </c:pt>
                <c:pt idx="100">
                  <c:v>80</c:v>
                </c:pt>
              </c:numCache>
            </c:numRef>
          </c:xVal>
          <c:yVal>
            <c:numRef>
              <c:f>Sheet1!$C$2:$C$104</c:f>
              <c:numCache>
                <c:formatCode>General</c:formatCode>
                <c:ptCount val="103"/>
                <c:pt idx="0">
                  <c:v>2.0923559999999997</c:v>
                </c:pt>
                <c:pt idx="1">
                  <c:v>2.0806231999999998</c:v>
                </c:pt>
                <c:pt idx="2">
                  <c:v>2.0688903999999999</c:v>
                </c:pt>
                <c:pt idx="3">
                  <c:v>2.0571576</c:v>
                </c:pt>
                <c:pt idx="4">
                  <c:v>2.0454247999999997</c:v>
                </c:pt>
                <c:pt idx="5">
                  <c:v>2.0336919999999998</c:v>
                </c:pt>
                <c:pt idx="6">
                  <c:v>2.0219592</c:v>
                </c:pt>
                <c:pt idx="7">
                  <c:v>2.0102264000000001</c:v>
                </c:pt>
                <c:pt idx="8">
                  <c:v>1.9984935999999998</c:v>
                </c:pt>
                <c:pt idx="9">
                  <c:v>1.9867607999999999</c:v>
                </c:pt>
                <c:pt idx="10">
                  <c:v>1.975028</c:v>
                </c:pt>
                <c:pt idx="11">
                  <c:v>1.9632951999999999</c:v>
                </c:pt>
                <c:pt idx="12">
                  <c:v>1.9515623999999998</c:v>
                </c:pt>
                <c:pt idx="13">
                  <c:v>1.9398295999999999</c:v>
                </c:pt>
                <c:pt idx="14">
                  <c:v>1.9280967999999998</c:v>
                </c:pt>
                <c:pt idx="15">
                  <c:v>1.916364</c:v>
                </c:pt>
                <c:pt idx="16">
                  <c:v>1.9046311999999999</c:v>
                </c:pt>
                <c:pt idx="17">
                  <c:v>1.8928984</c:v>
                </c:pt>
                <c:pt idx="18">
                  <c:v>1.8811655999999999</c:v>
                </c:pt>
                <c:pt idx="19">
                  <c:v>1.8694328</c:v>
                </c:pt>
                <c:pt idx="20">
                  <c:v>1.8576999999999999</c:v>
                </c:pt>
                <c:pt idx="21">
                  <c:v>1.8459671999999998</c:v>
                </c:pt>
                <c:pt idx="22">
                  <c:v>1.8342343999999999</c:v>
                </c:pt>
                <c:pt idx="23">
                  <c:v>1.8225015999999998</c:v>
                </c:pt>
                <c:pt idx="24">
                  <c:v>1.8107688</c:v>
                </c:pt>
                <c:pt idx="25">
                  <c:v>1.7990359999999999</c:v>
                </c:pt>
                <c:pt idx="26">
                  <c:v>1.7873032</c:v>
                </c:pt>
                <c:pt idx="27">
                  <c:v>1.7755703999999999</c:v>
                </c:pt>
                <c:pt idx="28">
                  <c:v>1.7638376</c:v>
                </c:pt>
                <c:pt idx="29">
                  <c:v>1.7521047999999999</c:v>
                </c:pt>
                <c:pt idx="30">
                  <c:v>1.7403719999999998</c:v>
                </c:pt>
                <c:pt idx="31">
                  <c:v>1.7286391999999999</c:v>
                </c:pt>
                <c:pt idx="32">
                  <c:v>1.7169064000000001</c:v>
                </c:pt>
                <c:pt idx="33">
                  <c:v>1.7051736</c:v>
                </c:pt>
                <c:pt idx="34">
                  <c:v>1.6934407999999999</c:v>
                </c:pt>
                <c:pt idx="35">
                  <c:v>1.681708</c:v>
                </c:pt>
                <c:pt idx="36">
                  <c:v>1.6699751999999999</c:v>
                </c:pt>
                <c:pt idx="37">
                  <c:v>1.6582424</c:v>
                </c:pt>
                <c:pt idx="38">
                  <c:v>1.6465095999999999</c:v>
                </c:pt>
                <c:pt idx="39">
                  <c:v>1.6347768</c:v>
                </c:pt>
                <c:pt idx="40">
                  <c:v>1.6230439999999999</c:v>
                </c:pt>
                <c:pt idx="41">
                  <c:v>1.6113111999999998</c:v>
                </c:pt>
                <c:pt idx="42">
                  <c:v>1.5995784</c:v>
                </c:pt>
                <c:pt idx="43">
                  <c:v>1.5878456000000001</c:v>
                </c:pt>
                <c:pt idx="44">
                  <c:v>1.5761128</c:v>
                </c:pt>
                <c:pt idx="45">
                  <c:v>1.5643799999999999</c:v>
                </c:pt>
                <c:pt idx="46">
                  <c:v>1.5526472</c:v>
                </c:pt>
                <c:pt idx="47">
                  <c:v>1.5409143999999999</c:v>
                </c:pt>
                <c:pt idx="48">
                  <c:v>1.5291816</c:v>
                </c:pt>
                <c:pt idx="49">
                  <c:v>1.5174487999999999</c:v>
                </c:pt>
                <c:pt idx="50">
                  <c:v>1.5057160000000001</c:v>
                </c:pt>
                <c:pt idx="51">
                  <c:v>1.4939832</c:v>
                </c:pt>
                <c:pt idx="52">
                  <c:v>1.4822503999999999</c:v>
                </c:pt>
                <c:pt idx="53">
                  <c:v>1.4705176</c:v>
                </c:pt>
                <c:pt idx="54">
                  <c:v>1.4587848000000001</c:v>
                </c:pt>
                <c:pt idx="55">
                  <c:v>1.447052</c:v>
                </c:pt>
                <c:pt idx="56">
                  <c:v>1.4353191999999999</c:v>
                </c:pt>
                <c:pt idx="57">
                  <c:v>1.4235864</c:v>
                </c:pt>
                <c:pt idx="58">
                  <c:v>1.4118535999999999</c:v>
                </c:pt>
                <c:pt idx="59">
                  <c:v>1.4001208000000001</c:v>
                </c:pt>
                <c:pt idx="60">
                  <c:v>1.388388</c:v>
                </c:pt>
                <c:pt idx="61">
                  <c:v>1.3766552000000001</c:v>
                </c:pt>
                <c:pt idx="62">
                  <c:v>1.3649224</c:v>
                </c:pt>
                <c:pt idx="63">
                  <c:v>1.3531895999999999</c:v>
                </c:pt>
                <c:pt idx="64">
                  <c:v>1.3414568</c:v>
                </c:pt>
                <c:pt idx="65">
                  <c:v>1.3297240000000001</c:v>
                </c:pt>
                <c:pt idx="66">
                  <c:v>1.3179912</c:v>
                </c:pt>
                <c:pt idx="67">
                  <c:v>1.3062583999999999</c:v>
                </c:pt>
                <c:pt idx="68">
                  <c:v>1.2945256000000001</c:v>
                </c:pt>
                <c:pt idx="69">
                  <c:v>1.2827928</c:v>
                </c:pt>
                <c:pt idx="70">
                  <c:v>1.2710599999999999</c:v>
                </c:pt>
                <c:pt idx="71">
                  <c:v>1.2593272</c:v>
                </c:pt>
                <c:pt idx="72">
                  <c:v>1.2475944000000001</c:v>
                </c:pt>
                <c:pt idx="73">
                  <c:v>1.2358616</c:v>
                </c:pt>
                <c:pt idx="74">
                  <c:v>1.2241287999999999</c:v>
                </c:pt>
                <c:pt idx="75">
                  <c:v>1.212396</c:v>
                </c:pt>
                <c:pt idx="76">
                  <c:v>1.2006632000000002</c:v>
                </c:pt>
                <c:pt idx="77">
                  <c:v>1.1889304000000001</c:v>
                </c:pt>
                <c:pt idx="78">
                  <c:v>1.1771976</c:v>
                </c:pt>
                <c:pt idx="79">
                  <c:v>1.1654648000000001</c:v>
                </c:pt>
                <c:pt idx="80">
                  <c:v>1.153732</c:v>
                </c:pt>
                <c:pt idx="81">
                  <c:v>1.1419991999999999</c:v>
                </c:pt>
                <c:pt idx="82">
                  <c:v>1.1302664</c:v>
                </c:pt>
                <c:pt idx="83">
                  <c:v>1.1185336000000001</c:v>
                </c:pt>
                <c:pt idx="84">
                  <c:v>1.1068008</c:v>
                </c:pt>
                <c:pt idx="85">
                  <c:v>1.0950679999999999</c:v>
                </c:pt>
                <c:pt idx="86">
                  <c:v>1.0833352000000001</c:v>
                </c:pt>
                <c:pt idx="87">
                  <c:v>1.0716024000000002</c:v>
                </c:pt>
                <c:pt idx="88">
                  <c:v>1.0598696000000001</c:v>
                </c:pt>
                <c:pt idx="89">
                  <c:v>1.0481368</c:v>
                </c:pt>
                <c:pt idx="90">
                  <c:v>1.0364040000000001</c:v>
                </c:pt>
                <c:pt idx="91">
                  <c:v>1.0246712</c:v>
                </c:pt>
                <c:pt idx="92">
                  <c:v>1.0129383999999999</c:v>
                </c:pt>
                <c:pt idx="93">
                  <c:v>1.0012056</c:v>
                </c:pt>
                <c:pt idx="94">
                  <c:v>0.98947280000000004</c:v>
                </c:pt>
                <c:pt idx="95">
                  <c:v>0.97774000000000005</c:v>
                </c:pt>
                <c:pt idx="96">
                  <c:v>0.96600720000000007</c:v>
                </c:pt>
                <c:pt idx="97">
                  <c:v>0.95427440000000008</c:v>
                </c:pt>
                <c:pt idx="98">
                  <c:v>0.94254160000000009</c:v>
                </c:pt>
                <c:pt idx="99">
                  <c:v>0.9308088000000001</c:v>
                </c:pt>
                <c:pt idx="100">
                  <c:v>0.919076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540736"/>
        <c:axId val="97547008"/>
      </c:scatterChart>
      <c:valAx>
        <c:axId val="97540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 in °C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7547008"/>
        <c:crosses val="autoZero"/>
        <c:crossBetween val="midCat"/>
      </c:valAx>
      <c:valAx>
        <c:axId val="975470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Vout in V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75407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Non-linearity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3575401078736558E-2"/>
          <c:y val="7.0170515361219155E-2"/>
          <c:w val="0.86560134963223112"/>
          <c:h val="0.9045221366171757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difference</c:v>
                </c:pt>
              </c:strCache>
            </c:strRef>
          </c:tx>
          <c:marker>
            <c:symbol val="none"/>
          </c:marker>
          <c:xVal>
            <c:numRef>
              <c:f>Sheet1!$A$2:$A$104</c:f>
              <c:numCache>
                <c:formatCode>General</c:formatCode>
                <c:ptCount val="103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  <c:pt idx="56">
                  <c:v>36</c:v>
                </c:pt>
                <c:pt idx="57">
                  <c:v>37</c:v>
                </c:pt>
                <c:pt idx="58">
                  <c:v>38</c:v>
                </c:pt>
                <c:pt idx="59">
                  <c:v>39</c:v>
                </c:pt>
                <c:pt idx="60">
                  <c:v>40</c:v>
                </c:pt>
                <c:pt idx="61">
                  <c:v>41</c:v>
                </c:pt>
                <c:pt idx="62">
                  <c:v>42</c:v>
                </c:pt>
                <c:pt idx="63">
                  <c:v>43</c:v>
                </c:pt>
                <c:pt idx="64">
                  <c:v>44</c:v>
                </c:pt>
                <c:pt idx="65">
                  <c:v>45</c:v>
                </c:pt>
                <c:pt idx="66">
                  <c:v>46</c:v>
                </c:pt>
                <c:pt idx="67">
                  <c:v>47</c:v>
                </c:pt>
                <c:pt idx="68">
                  <c:v>48</c:v>
                </c:pt>
                <c:pt idx="69">
                  <c:v>49</c:v>
                </c:pt>
                <c:pt idx="70">
                  <c:v>50</c:v>
                </c:pt>
                <c:pt idx="71">
                  <c:v>51</c:v>
                </c:pt>
                <c:pt idx="72">
                  <c:v>52</c:v>
                </c:pt>
                <c:pt idx="73">
                  <c:v>53</c:v>
                </c:pt>
                <c:pt idx="74">
                  <c:v>54</c:v>
                </c:pt>
                <c:pt idx="75">
                  <c:v>55</c:v>
                </c:pt>
                <c:pt idx="76">
                  <c:v>56</c:v>
                </c:pt>
                <c:pt idx="77">
                  <c:v>57</c:v>
                </c:pt>
                <c:pt idx="78">
                  <c:v>58</c:v>
                </c:pt>
                <c:pt idx="79">
                  <c:v>59</c:v>
                </c:pt>
                <c:pt idx="80">
                  <c:v>60</c:v>
                </c:pt>
                <c:pt idx="81">
                  <c:v>61</c:v>
                </c:pt>
                <c:pt idx="82">
                  <c:v>62</c:v>
                </c:pt>
                <c:pt idx="83">
                  <c:v>63</c:v>
                </c:pt>
                <c:pt idx="84">
                  <c:v>64</c:v>
                </c:pt>
                <c:pt idx="85">
                  <c:v>65</c:v>
                </c:pt>
                <c:pt idx="86">
                  <c:v>66</c:v>
                </c:pt>
                <c:pt idx="87">
                  <c:v>67</c:v>
                </c:pt>
                <c:pt idx="88">
                  <c:v>68</c:v>
                </c:pt>
                <c:pt idx="89">
                  <c:v>69</c:v>
                </c:pt>
                <c:pt idx="90">
                  <c:v>70</c:v>
                </c:pt>
                <c:pt idx="91">
                  <c:v>71</c:v>
                </c:pt>
                <c:pt idx="92">
                  <c:v>72</c:v>
                </c:pt>
                <c:pt idx="93">
                  <c:v>73</c:v>
                </c:pt>
                <c:pt idx="94">
                  <c:v>74</c:v>
                </c:pt>
                <c:pt idx="95">
                  <c:v>75</c:v>
                </c:pt>
                <c:pt idx="96">
                  <c:v>76</c:v>
                </c:pt>
                <c:pt idx="97">
                  <c:v>77</c:v>
                </c:pt>
                <c:pt idx="98">
                  <c:v>78</c:v>
                </c:pt>
                <c:pt idx="99">
                  <c:v>79</c:v>
                </c:pt>
                <c:pt idx="100">
                  <c:v>80</c:v>
                </c:pt>
              </c:numCache>
            </c:numRef>
          </c:xVal>
          <c:yVal>
            <c:numRef>
              <c:f>Sheet1!$D$2:$D$104</c:f>
              <c:numCache>
                <c:formatCode>General</c:formatCode>
                <c:ptCount val="103"/>
                <c:pt idx="0">
                  <c:v>-7.9999999997859561E-6</c:v>
                </c:pt>
                <c:pt idx="1">
                  <c:v>3.7612000000031287E-4</c:v>
                </c:pt>
                <c:pt idx="2">
                  <c:v>7.5248000000005533E-4</c:v>
                </c:pt>
                <c:pt idx="3">
                  <c:v>1.1210799999998855E-3</c:v>
                </c:pt>
                <c:pt idx="4">
                  <c:v>1.4819200000002475E-3</c:v>
                </c:pt>
                <c:pt idx="5">
                  <c:v>1.8350000000002531E-3</c:v>
                </c:pt>
                <c:pt idx="6">
                  <c:v>2.1803199999999023E-3</c:v>
                </c:pt>
                <c:pt idx="7">
                  <c:v>2.5178799999996393E-3</c:v>
                </c:pt>
                <c:pt idx="8">
                  <c:v>2.8476800000003522E-3</c:v>
                </c:pt>
                <c:pt idx="9">
                  <c:v>3.1697200000000425E-3</c:v>
                </c:pt>
                <c:pt idx="10">
                  <c:v>3.4839999999998206E-3</c:v>
                </c:pt>
                <c:pt idx="11">
                  <c:v>3.7905199999999084E-3</c:v>
                </c:pt>
                <c:pt idx="12">
                  <c:v>4.089280000000084E-3</c:v>
                </c:pt>
                <c:pt idx="13">
                  <c:v>4.3802799999999031E-3</c:v>
                </c:pt>
                <c:pt idx="14">
                  <c:v>4.6635200000000321E-3</c:v>
                </c:pt>
                <c:pt idx="15">
                  <c:v>4.9390000000000267E-3</c:v>
                </c:pt>
                <c:pt idx="16">
                  <c:v>5.206720000000109E-3</c:v>
                </c:pt>
                <c:pt idx="17">
                  <c:v>5.466679999999835E-3</c:v>
                </c:pt>
                <c:pt idx="18">
                  <c:v>5.7188800000000928E-3</c:v>
                </c:pt>
                <c:pt idx="19">
                  <c:v>5.9633199999999942E-3</c:v>
                </c:pt>
                <c:pt idx="20">
                  <c:v>6.1999999999999833E-3</c:v>
                </c:pt>
                <c:pt idx="21">
                  <c:v>6.4289200000000601E-3</c:v>
                </c:pt>
                <c:pt idx="22">
                  <c:v>6.6500800000000027E-3</c:v>
                </c:pt>
                <c:pt idx="23">
                  <c:v>6.8634800000000329E-3</c:v>
                </c:pt>
                <c:pt idx="24">
                  <c:v>7.0691199999999288E-3</c:v>
                </c:pt>
                <c:pt idx="25">
                  <c:v>7.2670000000001345E-3</c:v>
                </c:pt>
                <c:pt idx="26">
                  <c:v>7.4571199999999838E-3</c:v>
                </c:pt>
                <c:pt idx="27">
                  <c:v>7.6394799999999208E-3</c:v>
                </c:pt>
                <c:pt idx="28">
                  <c:v>7.8140799999999455E-3</c:v>
                </c:pt>
                <c:pt idx="29">
                  <c:v>7.980920000000058E-3</c:v>
                </c:pt>
                <c:pt idx="30">
                  <c:v>8.1400000000000361E-3</c:v>
                </c:pt>
                <c:pt idx="31">
                  <c:v>8.2913199999998799E-3</c:v>
                </c:pt>
                <c:pt idx="32">
                  <c:v>8.4348799999998114E-3</c:v>
                </c:pt>
                <c:pt idx="33">
                  <c:v>8.5706799999998307E-3</c:v>
                </c:pt>
                <c:pt idx="34">
                  <c:v>8.6987199999999376E-3</c:v>
                </c:pt>
                <c:pt idx="35">
                  <c:v>8.8189999999999102E-3</c:v>
                </c:pt>
                <c:pt idx="36">
                  <c:v>8.9315199999999706E-3</c:v>
                </c:pt>
                <c:pt idx="37">
                  <c:v>9.0362799999998966E-3</c:v>
                </c:pt>
                <c:pt idx="38">
                  <c:v>9.1332799999999104E-3</c:v>
                </c:pt>
                <c:pt idx="39">
                  <c:v>9.2225199999997898E-3</c:v>
                </c:pt>
                <c:pt idx="40">
                  <c:v>9.303999999999979E-3</c:v>
                </c:pt>
                <c:pt idx="41">
                  <c:v>9.3777200000000338E-3</c:v>
                </c:pt>
                <c:pt idx="42">
                  <c:v>9.4436799999999543E-3</c:v>
                </c:pt>
                <c:pt idx="43">
                  <c:v>9.5018799999997405E-3</c:v>
                </c:pt>
                <c:pt idx="44">
                  <c:v>9.5523199999998365E-3</c:v>
                </c:pt>
                <c:pt idx="45">
                  <c:v>9.5950000000000202E-3</c:v>
                </c:pt>
                <c:pt idx="46">
                  <c:v>9.6299199999998475E-3</c:v>
                </c:pt>
                <c:pt idx="47">
                  <c:v>9.6570799999999846E-3</c:v>
                </c:pt>
                <c:pt idx="48">
                  <c:v>9.6764799999997653E-3</c:v>
                </c:pt>
                <c:pt idx="49">
                  <c:v>9.6881199999998557E-3</c:v>
                </c:pt>
                <c:pt idx="50">
                  <c:v>9.6919999999998119E-3</c:v>
                </c:pt>
                <c:pt idx="51">
                  <c:v>9.6881200000000778E-3</c:v>
                </c:pt>
                <c:pt idx="52">
                  <c:v>9.6764799999999873E-3</c:v>
                </c:pt>
                <c:pt idx="53">
                  <c:v>9.6570799999999846E-3</c:v>
                </c:pt>
                <c:pt idx="54">
                  <c:v>9.6299199999998475E-3</c:v>
                </c:pt>
                <c:pt idx="55">
                  <c:v>9.5949999999997981E-3</c:v>
                </c:pt>
                <c:pt idx="56">
                  <c:v>9.5523200000000585E-3</c:v>
                </c:pt>
                <c:pt idx="57">
                  <c:v>9.5018799999997405E-3</c:v>
                </c:pt>
                <c:pt idx="58">
                  <c:v>9.4436799999999543E-3</c:v>
                </c:pt>
                <c:pt idx="59">
                  <c:v>9.3777199999998118E-3</c:v>
                </c:pt>
                <c:pt idx="60">
                  <c:v>9.303999999999979E-3</c:v>
                </c:pt>
                <c:pt idx="61">
                  <c:v>9.2225199999997898E-3</c:v>
                </c:pt>
                <c:pt idx="62">
                  <c:v>9.1332799999999104E-3</c:v>
                </c:pt>
                <c:pt idx="63">
                  <c:v>9.0362800000001187E-3</c:v>
                </c:pt>
                <c:pt idx="64">
                  <c:v>8.9315199999999706E-3</c:v>
                </c:pt>
                <c:pt idx="65">
                  <c:v>8.8189999999999102E-3</c:v>
                </c:pt>
                <c:pt idx="66">
                  <c:v>8.6987199999997156E-3</c:v>
                </c:pt>
                <c:pt idx="67">
                  <c:v>8.5706800000000527E-3</c:v>
                </c:pt>
                <c:pt idx="68">
                  <c:v>8.4348799999998114E-3</c:v>
                </c:pt>
                <c:pt idx="69">
                  <c:v>8.2913199999998799E-3</c:v>
                </c:pt>
                <c:pt idx="70">
                  <c:v>8.1400000000000361E-3</c:v>
                </c:pt>
                <c:pt idx="71">
                  <c:v>7.9809199999998359E-3</c:v>
                </c:pt>
                <c:pt idx="72">
                  <c:v>7.8140799999997235E-3</c:v>
                </c:pt>
                <c:pt idx="73">
                  <c:v>7.6394799999996987E-3</c:v>
                </c:pt>
                <c:pt idx="74">
                  <c:v>7.4571199999999838E-3</c:v>
                </c:pt>
                <c:pt idx="75">
                  <c:v>7.2669999999999124E-3</c:v>
                </c:pt>
                <c:pt idx="76">
                  <c:v>7.0691199999997067E-3</c:v>
                </c:pt>
                <c:pt idx="77">
                  <c:v>6.8634799999998108E-3</c:v>
                </c:pt>
                <c:pt idx="78">
                  <c:v>6.6500800000000027E-3</c:v>
                </c:pt>
                <c:pt idx="79">
                  <c:v>6.4289199999998381E-3</c:v>
                </c:pt>
                <c:pt idx="80">
                  <c:v>6.1999999999999833E-3</c:v>
                </c:pt>
                <c:pt idx="81">
                  <c:v>5.9633199999999942E-3</c:v>
                </c:pt>
                <c:pt idx="82">
                  <c:v>5.7188799999998707E-3</c:v>
                </c:pt>
                <c:pt idx="83">
                  <c:v>5.466679999999613E-3</c:v>
                </c:pt>
                <c:pt idx="84">
                  <c:v>5.206719999999887E-3</c:v>
                </c:pt>
                <c:pt idx="85">
                  <c:v>4.9390000000000267E-3</c:v>
                </c:pt>
                <c:pt idx="86">
                  <c:v>4.66351999999981E-3</c:v>
                </c:pt>
                <c:pt idx="87">
                  <c:v>4.3802799999999031E-3</c:v>
                </c:pt>
                <c:pt idx="88">
                  <c:v>4.0892799999998619E-3</c:v>
                </c:pt>
                <c:pt idx="89">
                  <c:v>3.7905199999999084E-3</c:v>
                </c:pt>
                <c:pt idx="90">
                  <c:v>3.4839999999998206E-3</c:v>
                </c:pt>
                <c:pt idx="91">
                  <c:v>3.1697200000000425E-3</c:v>
                </c:pt>
                <c:pt idx="92">
                  <c:v>2.8476799999999081E-3</c:v>
                </c:pt>
                <c:pt idx="93">
                  <c:v>2.5178799999998613E-3</c:v>
                </c:pt>
                <c:pt idx="94">
                  <c:v>2.1803199999999023E-3</c:v>
                </c:pt>
                <c:pt idx="95">
                  <c:v>1.83499999999992E-3</c:v>
                </c:pt>
                <c:pt idx="96">
                  <c:v>1.4819199999998034E-3</c:v>
                </c:pt>
                <c:pt idx="97">
                  <c:v>1.1210799999998855E-3</c:v>
                </c:pt>
                <c:pt idx="98">
                  <c:v>7.5247999999972226E-4</c:v>
                </c:pt>
                <c:pt idx="99">
                  <c:v>3.7611999999986878E-4</c:v>
                </c:pt>
                <c:pt idx="100">
                  <c:v>-8.0000000000080007E-6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Sheet1!$E$1</c:f>
              <c:strCache>
                <c:ptCount val="1"/>
                <c:pt idx="0">
                  <c:v> ± difference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6.905951510661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1"/>
              <c:layout>
                <c:manualLayout>
                  <c:x val="9.6925635237352856E-3"/>
                  <c:y val="-1.256168685509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Sheet1!$A$2:$A$104</c:f>
              <c:numCache>
                <c:formatCode>General</c:formatCode>
                <c:ptCount val="103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  <c:pt idx="56">
                  <c:v>36</c:v>
                </c:pt>
                <c:pt idx="57">
                  <c:v>37</c:v>
                </c:pt>
                <c:pt idx="58">
                  <c:v>38</c:v>
                </c:pt>
                <c:pt idx="59">
                  <c:v>39</c:v>
                </c:pt>
                <c:pt idx="60">
                  <c:v>40</c:v>
                </c:pt>
                <c:pt idx="61">
                  <c:v>41</c:v>
                </c:pt>
                <c:pt idx="62">
                  <c:v>42</c:v>
                </c:pt>
                <c:pt idx="63">
                  <c:v>43</c:v>
                </c:pt>
                <c:pt idx="64">
                  <c:v>44</c:v>
                </c:pt>
                <c:pt idx="65">
                  <c:v>45</c:v>
                </c:pt>
                <c:pt idx="66">
                  <c:v>46</c:v>
                </c:pt>
                <c:pt idx="67">
                  <c:v>47</c:v>
                </c:pt>
                <c:pt idx="68">
                  <c:v>48</c:v>
                </c:pt>
                <c:pt idx="69">
                  <c:v>49</c:v>
                </c:pt>
                <c:pt idx="70">
                  <c:v>50</c:v>
                </c:pt>
                <c:pt idx="71">
                  <c:v>51</c:v>
                </c:pt>
                <c:pt idx="72">
                  <c:v>52</c:v>
                </c:pt>
                <c:pt idx="73">
                  <c:v>53</c:v>
                </c:pt>
                <c:pt idx="74">
                  <c:v>54</c:v>
                </c:pt>
                <c:pt idx="75">
                  <c:v>55</c:v>
                </c:pt>
                <c:pt idx="76">
                  <c:v>56</c:v>
                </c:pt>
                <c:pt idx="77">
                  <c:v>57</c:v>
                </c:pt>
                <c:pt idx="78">
                  <c:v>58</c:v>
                </c:pt>
                <c:pt idx="79">
                  <c:v>59</c:v>
                </c:pt>
                <c:pt idx="80">
                  <c:v>60</c:v>
                </c:pt>
                <c:pt idx="81">
                  <c:v>61</c:v>
                </c:pt>
                <c:pt idx="82">
                  <c:v>62</c:v>
                </c:pt>
                <c:pt idx="83">
                  <c:v>63</c:v>
                </c:pt>
                <c:pt idx="84">
                  <c:v>64</c:v>
                </c:pt>
                <c:pt idx="85">
                  <c:v>65</c:v>
                </c:pt>
                <c:pt idx="86">
                  <c:v>66</c:v>
                </c:pt>
                <c:pt idx="87">
                  <c:v>67</c:v>
                </c:pt>
                <c:pt idx="88">
                  <c:v>68</c:v>
                </c:pt>
                <c:pt idx="89">
                  <c:v>69</c:v>
                </c:pt>
                <c:pt idx="90">
                  <c:v>70</c:v>
                </c:pt>
                <c:pt idx="91">
                  <c:v>71</c:v>
                </c:pt>
                <c:pt idx="92">
                  <c:v>72</c:v>
                </c:pt>
                <c:pt idx="93">
                  <c:v>73</c:v>
                </c:pt>
                <c:pt idx="94">
                  <c:v>74</c:v>
                </c:pt>
                <c:pt idx="95">
                  <c:v>75</c:v>
                </c:pt>
                <c:pt idx="96">
                  <c:v>76</c:v>
                </c:pt>
                <c:pt idx="97">
                  <c:v>77</c:v>
                </c:pt>
                <c:pt idx="98">
                  <c:v>78</c:v>
                </c:pt>
                <c:pt idx="99">
                  <c:v>79</c:v>
                </c:pt>
                <c:pt idx="100">
                  <c:v>80</c:v>
                </c:pt>
              </c:numCache>
            </c:numRef>
          </c:xVal>
          <c:yVal>
            <c:numRef>
              <c:f>Sheet1!$E$2:$E$104</c:f>
              <c:numCache>
                <c:formatCode>General</c:formatCode>
                <c:ptCount val="103"/>
                <c:pt idx="0">
                  <c:v>-4.8539999999996919E-3</c:v>
                </c:pt>
                <c:pt idx="1">
                  <c:v>-4.4698799999995931E-3</c:v>
                </c:pt>
                <c:pt idx="2">
                  <c:v>-4.0935199999998506E-3</c:v>
                </c:pt>
                <c:pt idx="3">
                  <c:v>-3.7249200000000204E-3</c:v>
                </c:pt>
                <c:pt idx="4">
                  <c:v>-3.3640799999996585E-3</c:v>
                </c:pt>
                <c:pt idx="5">
                  <c:v>-3.0109999999996528E-3</c:v>
                </c:pt>
                <c:pt idx="6">
                  <c:v>-2.6656800000000036E-3</c:v>
                </c:pt>
                <c:pt idx="7">
                  <c:v>-2.3281200000002666E-3</c:v>
                </c:pt>
                <c:pt idx="8">
                  <c:v>-1.9983199999995538E-3</c:v>
                </c:pt>
                <c:pt idx="9">
                  <c:v>-1.6762799999998634E-3</c:v>
                </c:pt>
                <c:pt idx="10">
                  <c:v>-1.3620000000000854E-3</c:v>
                </c:pt>
                <c:pt idx="11">
                  <c:v>-1.0554799999999975E-3</c:v>
                </c:pt>
                <c:pt idx="12">
                  <c:v>-7.5671999999982198E-4</c:v>
                </c:pt>
                <c:pt idx="13">
                  <c:v>-4.657200000000028E-4</c:v>
                </c:pt>
                <c:pt idx="14">
                  <c:v>-1.8247999999987385E-4</c:v>
                </c:pt>
                <c:pt idx="15">
                  <c:v>9.3000000000120764E-5</c:v>
                </c:pt>
                <c:pt idx="16">
                  <c:v>3.607200000002031E-4</c:v>
                </c:pt>
                <c:pt idx="17">
                  <c:v>6.2067999999992907E-4</c:v>
                </c:pt>
                <c:pt idx="18">
                  <c:v>8.7288000000018684E-4</c:v>
                </c:pt>
                <c:pt idx="19">
                  <c:v>1.1173200000000882E-3</c:v>
                </c:pt>
                <c:pt idx="20">
                  <c:v>1.3540000000000774E-3</c:v>
                </c:pt>
                <c:pt idx="21">
                  <c:v>1.5829200000001542E-3</c:v>
                </c:pt>
                <c:pt idx="22">
                  <c:v>1.8040800000000967E-3</c:v>
                </c:pt>
                <c:pt idx="23">
                  <c:v>2.0174800000001269E-3</c:v>
                </c:pt>
                <c:pt idx="24">
                  <c:v>2.2231200000000229E-3</c:v>
                </c:pt>
                <c:pt idx="25">
                  <c:v>2.4210000000002285E-3</c:v>
                </c:pt>
                <c:pt idx="26">
                  <c:v>2.6111200000000778E-3</c:v>
                </c:pt>
                <c:pt idx="27">
                  <c:v>2.7934800000000148E-3</c:v>
                </c:pt>
                <c:pt idx="28">
                  <c:v>2.9680800000000396E-3</c:v>
                </c:pt>
                <c:pt idx="29">
                  <c:v>3.134920000000152E-3</c:v>
                </c:pt>
                <c:pt idx="30">
                  <c:v>3.2940000000001302E-3</c:v>
                </c:pt>
                <c:pt idx="31">
                  <c:v>3.445319999999974E-3</c:v>
                </c:pt>
                <c:pt idx="32">
                  <c:v>3.5888799999999055E-3</c:v>
                </c:pt>
                <c:pt idx="33">
                  <c:v>3.7246799999999247E-3</c:v>
                </c:pt>
                <c:pt idx="34">
                  <c:v>3.8527200000000317E-3</c:v>
                </c:pt>
                <c:pt idx="35">
                  <c:v>3.9730000000000043E-3</c:v>
                </c:pt>
                <c:pt idx="36">
                  <c:v>4.0855200000000647E-3</c:v>
                </c:pt>
                <c:pt idx="37">
                  <c:v>4.1902799999999907E-3</c:v>
                </c:pt>
                <c:pt idx="38">
                  <c:v>4.2872800000000044E-3</c:v>
                </c:pt>
                <c:pt idx="39">
                  <c:v>4.3765199999998838E-3</c:v>
                </c:pt>
                <c:pt idx="40">
                  <c:v>4.458000000000073E-3</c:v>
                </c:pt>
                <c:pt idx="41">
                  <c:v>4.5317200000001279E-3</c:v>
                </c:pt>
                <c:pt idx="42">
                  <c:v>4.5976800000000484E-3</c:v>
                </c:pt>
                <c:pt idx="43">
                  <c:v>4.6558799999998346E-3</c:v>
                </c:pt>
                <c:pt idx="44">
                  <c:v>4.7063199999999306E-3</c:v>
                </c:pt>
                <c:pt idx="45">
                  <c:v>4.7490000000001142E-3</c:v>
                </c:pt>
                <c:pt idx="46">
                  <c:v>4.7839199999999416E-3</c:v>
                </c:pt>
                <c:pt idx="47">
                  <c:v>4.8110800000000786E-3</c:v>
                </c:pt>
                <c:pt idx="48">
                  <c:v>4.8304799999998593E-3</c:v>
                </c:pt>
                <c:pt idx="49">
                  <c:v>4.8421199999999498E-3</c:v>
                </c:pt>
                <c:pt idx="50">
                  <c:v>4.8459999999999059E-3</c:v>
                </c:pt>
                <c:pt idx="51">
                  <c:v>4.8421200000001718E-3</c:v>
                </c:pt>
                <c:pt idx="52">
                  <c:v>4.8304800000000814E-3</c:v>
                </c:pt>
                <c:pt idx="53">
                  <c:v>4.8110800000000786E-3</c:v>
                </c:pt>
                <c:pt idx="54">
                  <c:v>4.7839199999999416E-3</c:v>
                </c:pt>
                <c:pt idx="55">
                  <c:v>4.7489999999998922E-3</c:v>
                </c:pt>
                <c:pt idx="56">
                  <c:v>4.7063200000001526E-3</c:v>
                </c:pt>
                <c:pt idx="57">
                  <c:v>4.6558799999998346E-3</c:v>
                </c:pt>
                <c:pt idx="58">
                  <c:v>4.5976800000000484E-3</c:v>
                </c:pt>
                <c:pt idx="59">
                  <c:v>4.5317199999999058E-3</c:v>
                </c:pt>
                <c:pt idx="60">
                  <c:v>4.458000000000073E-3</c:v>
                </c:pt>
                <c:pt idx="61">
                  <c:v>4.3765199999998838E-3</c:v>
                </c:pt>
                <c:pt idx="62">
                  <c:v>4.2872800000000044E-3</c:v>
                </c:pt>
                <c:pt idx="63">
                  <c:v>4.1902800000002127E-3</c:v>
                </c:pt>
                <c:pt idx="64">
                  <c:v>4.0855200000000647E-3</c:v>
                </c:pt>
                <c:pt idx="65">
                  <c:v>3.9730000000000043E-3</c:v>
                </c:pt>
                <c:pt idx="66">
                  <c:v>3.8527199999998096E-3</c:v>
                </c:pt>
                <c:pt idx="67">
                  <c:v>3.7246800000001468E-3</c:v>
                </c:pt>
                <c:pt idx="68">
                  <c:v>3.5888799999999055E-3</c:v>
                </c:pt>
                <c:pt idx="69">
                  <c:v>3.445319999999974E-3</c:v>
                </c:pt>
                <c:pt idx="70">
                  <c:v>3.2940000000001302E-3</c:v>
                </c:pt>
                <c:pt idx="71">
                  <c:v>3.13491999999993E-3</c:v>
                </c:pt>
                <c:pt idx="72">
                  <c:v>2.9680799999998175E-3</c:v>
                </c:pt>
                <c:pt idx="73">
                  <c:v>2.7934799999997928E-3</c:v>
                </c:pt>
                <c:pt idx="74">
                  <c:v>2.6111200000000778E-3</c:v>
                </c:pt>
                <c:pt idx="75">
                  <c:v>2.4210000000000065E-3</c:v>
                </c:pt>
                <c:pt idx="76">
                  <c:v>2.2231199999998008E-3</c:v>
                </c:pt>
                <c:pt idx="77">
                  <c:v>2.0174799999999049E-3</c:v>
                </c:pt>
                <c:pt idx="78">
                  <c:v>1.8040800000000967E-3</c:v>
                </c:pt>
                <c:pt idx="79">
                  <c:v>1.5829199999999322E-3</c:v>
                </c:pt>
                <c:pt idx="80">
                  <c:v>1.3540000000000774E-3</c:v>
                </c:pt>
                <c:pt idx="81">
                  <c:v>1.1173200000000882E-3</c:v>
                </c:pt>
                <c:pt idx="82">
                  <c:v>8.728799999999648E-4</c:v>
                </c:pt>
                <c:pt idx="83">
                  <c:v>6.2067999999970702E-4</c:v>
                </c:pt>
                <c:pt idx="84">
                  <c:v>3.6071999999998106E-4</c:v>
                </c:pt>
                <c:pt idx="85">
                  <c:v>9.3000000000120764E-5</c:v>
                </c:pt>
                <c:pt idx="86">
                  <c:v>-1.824800000000959E-4</c:v>
                </c:pt>
                <c:pt idx="87">
                  <c:v>-4.657200000000028E-4</c:v>
                </c:pt>
                <c:pt idx="88">
                  <c:v>-7.5672000000004402E-4</c:v>
                </c:pt>
                <c:pt idx="89">
                  <c:v>-1.0554799999999975E-3</c:v>
                </c:pt>
                <c:pt idx="90">
                  <c:v>-1.3620000000000854E-3</c:v>
                </c:pt>
                <c:pt idx="91">
                  <c:v>-1.6762799999998634E-3</c:v>
                </c:pt>
                <c:pt idx="92">
                  <c:v>-1.9983199999999979E-3</c:v>
                </c:pt>
                <c:pt idx="93">
                  <c:v>-2.3281200000000446E-3</c:v>
                </c:pt>
                <c:pt idx="94">
                  <c:v>-2.6656800000000036E-3</c:v>
                </c:pt>
                <c:pt idx="95">
                  <c:v>-3.0109999999999859E-3</c:v>
                </c:pt>
                <c:pt idx="96">
                  <c:v>-3.3640800000001025E-3</c:v>
                </c:pt>
                <c:pt idx="97">
                  <c:v>-3.7249200000000204E-3</c:v>
                </c:pt>
                <c:pt idx="98">
                  <c:v>-4.0935200000001837E-3</c:v>
                </c:pt>
                <c:pt idx="99">
                  <c:v>-4.4698800000000372E-3</c:v>
                </c:pt>
                <c:pt idx="100">
                  <c:v>-4.8539999999999139E-3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276864"/>
        <c:axId val="100283136"/>
      </c:scatterChart>
      <c:valAx>
        <c:axId val="100276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 in °C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0283136"/>
        <c:crosses val="autoZero"/>
        <c:crossBetween val="midCat"/>
      </c:valAx>
      <c:valAx>
        <c:axId val="100283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Voltage difference between linear and non-linear fit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02768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328612</xdr:colOff>
      <xdr:row>0</xdr:row>
      <xdr:rowOff>171450</xdr:rowOff>
    </xdr:from>
    <xdr:to>
      <xdr:col>24</xdr:col>
      <xdr:colOff>514350</xdr:colOff>
      <xdr:row>39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414336</xdr:colOff>
      <xdr:row>40</xdr:row>
      <xdr:rowOff>9524</xdr:rowOff>
    </xdr:from>
    <xdr:to>
      <xdr:col>24</xdr:col>
      <xdr:colOff>609599</xdr:colOff>
      <xdr:row>77</xdr:row>
      <xdr:rowOff>38099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abSelected="1" zoomScale="85" zoomScaleNormal="85" workbookViewId="0">
      <selection activeCell="G14" sqref="G14"/>
    </sheetView>
  </sheetViews>
  <sheetFormatPr defaultRowHeight="15" x14ac:dyDescent="0.25"/>
  <cols>
    <col min="4" max="4" width="11.7109375" bestFit="1" customWidth="1"/>
    <col min="7" max="7" width="10.7109375" bestFit="1" customWidth="1"/>
  </cols>
  <sheetData>
    <row r="1" spans="1:7" x14ac:dyDescent="0.25">
      <c r="A1" t="s">
        <v>0</v>
      </c>
      <c r="B1" t="s">
        <v>2</v>
      </c>
      <c r="C1" t="s">
        <v>3</v>
      </c>
      <c r="D1" t="s">
        <v>4</v>
      </c>
      <c r="E1" t="s">
        <v>6</v>
      </c>
      <c r="F1" t="s">
        <v>1</v>
      </c>
      <c r="G1" t="s">
        <v>5</v>
      </c>
    </row>
    <row r="2" spans="1:7" x14ac:dyDescent="0.25">
      <c r="A2" s="1">
        <v>-20</v>
      </c>
      <c r="B2">
        <f>(-3.88*0.000001*A2*A2)+(-1.15*0.01*A2)+1.8639</f>
        <v>2.0923479999999999</v>
      </c>
      <c r="C2">
        <f>A2*F$2+1.8577</f>
        <v>2.0923559999999997</v>
      </c>
      <c r="D2">
        <f>B2-C2</f>
        <v>-7.9999999997859561E-6</v>
      </c>
      <c r="E2">
        <f>D2-G$5</f>
        <v>-4.8539999999996919E-3</v>
      </c>
      <c r="F2">
        <f>(B102-B2)/(A102-A2)</f>
        <v>-1.1732799999999998E-2</v>
      </c>
      <c r="G2">
        <f>MAX(D2:D102)</f>
        <v>9.6919999999998119E-3</v>
      </c>
    </row>
    <row r="3" spans="1:7" x14ac:dyDescent="0.25">
      <c r="A3">
        <v>-19</v>
      </c>
      <c r="B3">
        <f t="shared" ref="B3:B66" si="0">(-3.88*0.000001*A3*A3)+(-1.15*0.01*A3)+1.8639</f>
        <v>2.0809993200000001</v>
      </c>
      <c r="C3">
        <f t="shared" ref="C3:C66" si="1">A3*F$2+1.8577</f>
        <v>2.0806231999999998</v>
      </c>
      <c r="D3">
        <f t="shared" ref="D3:D66" si="2">B3-C3</f>
        <v>3.7612000000031287E-4</v>
      </c>
      <c r="E3">
        <f t="shared" ref="E3:E66" si="3">D3-G$5</f>
        <v>-4.4698799999995931E-3</v>
      </c>
    </row>
    <row r="4" spans="1:7" x14ac:dyDescent="0.25">
      <c r="A4" s="1">
        <v>-18</v>
      </c>
      <c r="B4">
        <f t="shared" si="0"/>
        <v>2.06964288</v>
      </c>
      <c r="C4">
        <f t="shared" si="1"/>
        <v>2.0688903999999999</v>
      </c>
      <c r="D4">
        <f t="shared" si="2"/>
        <v>7.5248000000005533E-4</v>
      </c>
      <c r="E4">
        <f t="shared" si="3"/>
        <v>-4.0935199999998506E-3</v>
      </c>
      <c r="G4" t="s">
        <v>7</v>
      </c>
    </row>
    <row r="5" spans="1:7" x14ac:dyDescent="0.25">
      <c r="A5">
        <v>-17</v>
      </c>
      <c r="B5">
        <f t="shared" si="0"/>
        <v>2.0582786799999999</v>
      </c>
      <c r="C5">
        <f t="shared" si="1"/>
        <v>2.0571576</v>
      </c>
      <c r="D5">
        <f t="shared" si="2"/>
        <v>1.1210799999998855E-3</v>
      </c>
      <c r="E5">
        <f t="shared" si="3"/>
        <v>-3.7249200000000204E-3</v>
      </c>
      <c r="G5">
        <f>G2/2</f>
        <v>4.8459999999999059E-3</v>
      </c>
    </row>
    <row r="6" spans="1:7" x14ac:dyDescent="0.25">
      <c r="A6" s="1">
        <v>-16</v>
      </c>
      <c r="B6">
        <f t="shared" si="0"/>
        <v>2.04690672</v>
      </c>
      <c r="C6">
        <f t="shared" si="1"/>
        <v>2.0454247999999997</v>
      </c>
      <c r="D6">
        <f t="shared" si="2"/>
        <v>1.4819200000002475E-3</v>
      </c>
      <c r="E6">
        <f t="shared" si="3"/>
        <v>-3.3640799999996585E-3</v>
      </c>
    </row>
    <row r="7" spans="1:7" x14ac:dyDescent="0.25">
      <c r="A7">
        <v>-15</v>
      </c>
      <c r="B7">
        <f t="shared" si="0"/>
        <v>2.0355270000000001</v>
      </c>
      <c r="C7">
        <f t="shared" si="1"/>
        <v>2.0336919999999998</v>
      </c>
      <c r="D7">
        <f t="shared" si="2"/>
        <v>1.8350000000002531E-3</v>
      </c>
      <c r="E7">
        <f t="shared" si="3"/>
        <v>-3.0109999999996528E-3</v>
      </c>
    </row>
    <row r="8" spans="1:7" x14ac:dyDescent="0.25">
      <c r="A8" s="1">
        <v>-14</v>
      </c>
      <c r="B8">
        <f t="shared" si="0"/>
        <v>2.0241395199999999</v>
      </c>
      <c r="C8">
        <f t="shared" si="1"/>
        <v>2.0219592</v>
      </c>
      <c r="D8">
        <f t="shared" si="2"/>
        <v>2.1803199999999023E-3</v>
      </c>
      <c r="E8">
        <f t="shared" si="3"/>
        <v>-2.6656800000000036E-3</v>
      </c>
    </row>
    <row r="9" spans="1:7" x14ac:dyDescent="0.25">
      <c r="A9">
        <v>-13</v>
      </c>
      <c r="B9">
        <f t="shared" si="0"/>
        <v>2.0127442799999997</v>
      </c>
      <c r="C9">
        <f t="shared" si="1"/>
        <v>2.0102264000000001</v>
      </c>
      <c r="D9">
        <f t="shared" si="2"/>
        <v>2.5178799999996393E-3</v>
      </c>
      <c r="E9">
        <f t="shared" si="3"/>
        <v>-2.3281200000002666E-3</v>
      </c>
    </row>
    <row r="10" spans="1:7" x14ac:dyDescent="0.25">
      <c r="A10" s="1">
        <v>-12</v>
      </c>
      <c r="B10">
        <f t="shared" si="0"/>
        <v>2.0013412800000001</v>
      </c>
      <c r="C10">
        <f t="shared" si="1"/>
        <v>1.9984935999999998</v>
      </c>
      <c r="D10">
        <f t="shared" si="2"/>
        <v>2.8476800000003522E-3</v>
      </c>
      <c r="E10">
        <f t="shared" si="3"/>
        <v>-1.9983199999995538E-3</v>
      </c>
      <c r="G10" t="s">
        <v>8</v>
      </c>
    </row>
    <row r="11" spans="1:7" x14ac:dyDescent="0.25">
      <c r="A11">
        <v>-11</v>
      </c>
      <c r="B11">
        <f t="shared" si="0"/>
        <v>1.9899305199999999</v>
      </c>
      <c r="C11">
        <f t="shared" si="1"/>
        <v>1.9867607999999999</v>
      </c>
      <c r="D11">
        <f t="shared" si="2"/>
        <v>3.1697200000000425E-3</v>
      </c>
      <c r="E11">
        <f t="shared" si="3"/>
        <v>-1.6762799999998634E-3</v>
      </c>
      <c r="G11">
        <f>C2-C102</f>
        <v>1.1732799999999997</v>
      </c>
    </row>
    <row r="12" spans="1:7" x14ac:dyDescent="0.25">
      <c r="A12" s="1">
        <v>-10</v>
      </c>
      <c r="B12">
        <f t="shared" si="0"/>
        <v>1.9785119999999998</v>
      </c>
      <c r="C12">
        <f t="shared" si="1"/>
        <v>1.975028</v>
      </c>
      <c r="D12">
        <f t="shared" si="2"/>
        <v>3.4839999999998206E-3</v>
      </c>
      <c r="E12">
        <f t="shared" si="3"/>
        <v>-1.3620000000000854E-3</v>
      </c>
    </row>
    <row r="13" spans="1:7" x14ac:dyDescent="0.25">
      <c r="A13">
        <v>-9</v>
      </c>
      <c r="B13">
        <f t="shared" si="0"/>
        <v>1.9670857199999998</v>
      </c>
      <c r="C13">
        <f t="shared" si="1"/>
        <v>1.9632951999999999</v>
      </c>
      <c r="D13">
        <f t="shared" si="2"/>
        <v>3.7905199999999084E-3</v>
      </c>
      <c r="E13">
        <f t="shared" si="3"/>
        <v>-1.0554799999999975E-3</v>
      </c>
    </row>
    <row r="14" spans="1:7" x14ac:dyDescent="0.25">
      <c r="A14" s="1">
        <v>-8</v>
      </c>
      <c r="B14">
        <f t="shared" si="0"/>
        <v>1.9556516799999999</v>
      </c>
      <c r="C14">
        <f t="shared" si="1"/>
        <v>1.9515623999999998</v>
      </c>
      <c r="D14">
        <f t="shared" si="2"/>
        <v>4.089280000000084E-3</v>
      </c>
      <c r="E14">
        <f t="shared" si="3"/>
        <v>-7.5671999999982198E-4</v>
      </c>
    </row>
    <row r="15" spans="1:7" x14ac:dyDescent="0.25">
      <c r="A15">
        <v>-7</v>
      </c>
      <c r="B15">
        <f t="shared" si="0"/>
        <v>1.9442098799999998</v>
      </c>
      <c r="C15">
        <f t="shared" si="1"/>
        <v>1.9398295999999999</v>
      </c>
      <c r="D15">
        <f t="shared" si="2"/>
        <v>4.3802799999999031E-3</v>
      </c>
      <c r="E15">
        <f t="shared" si="3"/>
        <v>-4.657200000000028E-4</v>
      </c>
    </row>
    <row r="16" spans="1:7" x14ac:dyDescent="0.25">
      <c r="A16" s="1">
        <v>-6</v>
      </c>
      <c r="B16">
        <f t="shared" si="0"/>
        <v>1.9327603199999999</v>
      </c>
      <c r="C16">
        <f t="shared" si="1"/>
        <v>1.9280967999999998</v>
      </c>
      <c r="D16">
        <f t="shared" si="2"/>
        <v>4.6635200000000321E-3</v>
      </c>
      <c r="E16">
        <f t="shared" si="3"/>
        <v>-1.8247999999987385E-4</v>
      </c>
    </row>
    <row r="17" spans="1:5" x14ac:dyDescent="0.25">
      <c r="A17">
        <v>-5</v>
      </c>
      <c r="B17">
        <f t="shared" si="0"/>
        <v>1.921303</v>
      </c>
      <c r="C17">
        <f t="shared" si="1"/>
        <v>1.916364</v>
      </c>
      <c r="D17">
        <f t="shared" si="2"/>
        <v>4.9390000000000267E-3</v>
      </c>
      <c r="E17">
        <f t="shared" si="3"/>
        <v>9.3000000000120764E-5</v>
      </c>
    </row>
    <row r="18" spans="1:5" x14ac:dyDescent="0.25">
      <c r="A18" s="1">
        <v>-4</v>
      </c>
      <c r="B18">
        <f t="shared" si="0"/>
        <v>1.90983792</v>
      </c>
      <c r="C18">
        <f t="shared" si="1"/>
        <v>1.9046311999999999</v>
      </c>
      <c r="D18">
        <f t="shared" si="2"/>
        <v>5.206720000000109E-3</v>
      </c>
      <c r="E18">
        <f t="shared" si="3"/>
        <v>3.607200000002031E-4</v>
      </c>
    </row>
    <row r="19" spans="1:5" x14ac:dyDescent="0.25">
      <c r="A19">
        <v>-3</v>
      </c>
      <c r="B19">
        <f t="shared" si="0"/>
        <v>1.8983650799999998</v>
      </c>
      <c r="C19">
        <f t="shared" si="1"/>
        <v>1.8928984</v>
      </c>
      <c r="D19">
        <f t="shared" si="2"/>
        <v>5.466679999999835E-3</v>
      </c>
      <c r="E19">
        <f t="shared" si="3"/>
        <v>6.2067999999992907E-4</v>
      </c>
    </row>
    <row r="20" spans="1:5" x14ac:dyDescent="0.25">
      <c r="A20" s="1">
        <v>-2</v>
      </c>
      <c r="B20">
        <f t="shared" si="0"/>
        <v>1.88688448</v>
      </c>
      <c r="C20">
        <f t="shared" si="1"/>
        <v>1.8811655999999999</v>
      </c>
      <c r="D20">
        <f t="shared" si="2"/>
        <v>5.7188800000000928E-3</v>
      </c>
      <c r="E20">
        <f t="shared" si="3"/>
        <v>8.7288000000018684E-4</v>
      </c>
    </row>
    <row r="21" spans="1:5" x14ac:dyDescent="0.25">
      <c r="A21">
        <v>-1</v>
      </c>
      <c r="B21">
        <f t="shared" si="0"/>
        <v>1.87539612</v>
      </c>
      <c r="C21">
        <f t="shared" si="1"/>
        <v>1.8694328</v>
      </c>
      <c r="D21">
        <f t="shared" si="2"/>
        <v>5.9633199999999942E-3</v>
      </c>
      <c r="E21">
        <f t="shared" si="3"/>
        <v>1.1173200000000882E-3</v>
      </c>
    </row>
    <row r="22" spans="1:5" x14ac:dyDescent="0.25">
      <c r="A22" s="1">
        <v>0</v>
      </c>
      <c r="B22">
        <f t="shared" si="0"/>
        <v>1.8638999999999999</v>
      </c>
      <c r="C22">
        <f t="shared" si="1"/>
        <v>1.8576999999999999</v>
      </c>
      <c r="D22">
        <f t="shared" si="2"/>
        <v>6.1999999999999833E-3</v>
      </c>
      <c r="E22">
        <f t="shared" si="3"/>
        <v>1.3540000000000774E-3</v>
      </c>
    </row>
    <row r="23" spans="1:5" x14ac:dyDescent="0.25">
      <c r="A23">
        <v>1</v>
      </c>
      <c r="B23">
        <f t="shared" si="0"/>
        <v>1.8523961199999999</v>
      </c>
      <c r="C23">
        <f t="shared" si="1"/>
        <v>1.8459671999999998</v>
      </c>
      <c r="D23">
        <f t="shared" si="2"/>
        <v>6.4289200000000601E-3</v>
      </c>
      <c r="E23">
        <f t="shared" si="3"/>
        <v>1.5829200000001542E-3</v>
      </c>
    </row>
    <row r="24" spans="1:5" x14ac:dyDescent="0.25">
      <c r="A24" s="1">
        <v>2</v>
      </c>
      <c r="B24">
        <f t="shared" si="0"/>
        <v>1.8408844799999999</v>
      </c>
      <c r="C24">
        <f t="shared" si="1"/>
        <v>1.8342343999999999</v>
      </c>
      <c r="D24">
        <f t="shared" si="2"/>
        <v>6.6500800000000027E-3</v>
      </c>
      <c r="E24">
        <f t="shared" si="3"/>
        <v>1.8040800000000967E-3</v>
      </c>
    </row>
    <row r="25" spans="1:5" x14ac:dyDescent="0.25">
      <c r="A25">
        <v>3</v>
      </c>
      <c r="B25">
        <f t="shared" si="0"/>
        <v>1.8293650799999999</v>
      </c>
      <c r="C25">
        <f t="shared" si="1"/>
        <v>1.8225015999999998</v>
      </c>
      <c r="D25">
        <f t="shared" si="2"/>
        <v>6.8634800000000329E-3</v>
      </c>
      <c r="E25">
        <f t="shared" si="3"/>
        <v>2.0174800000001269E-3</v>
      </c>
    </row>
    <row r="26" spans="1:5" x14ac:dyDescent="0.25">
      <c r="A26" s="1">
        <v>4</v>
      </c>
      <c r="B26">
        <f t="shared" si="0"/>
        <v>1.8178379199999999</v>
      </c>
      <c r="C26">
        <f t="shared" si="1"/>
        <v>1.8107688</v>
      </c>
      <c r="D26">
        <f t="shared" si="2"/>
        <v>7.0691199999999288E-3</v>
      </c>
      <c r="E26">
        <f t="shared" si="3"/>
        <v>2.2231200000000229E-3</v>
      </c>
    </row>
    <row r="27" spans="1:5" x14ac:dyDescent="0.25">
      <c r="A27">
        <v>5</v>
      </c>
      <c r="B27">
        <f t="shared" si="0"/>
        <v>1.806303</v>
      </c>
      <c r="C27">
        <f t="shared" si="1"/>
        <v>1.7990359999999999</v>
      </c>
      <c r="D27">
        <f t="shared" si="2"/>
        <v>7.2670000000001345E-3</v>
      </c>
      <c r="E27">
        <f t="shared" si="3"/>
        <v>2.4210000000002285E-3</v>
      </c>
    </row>
    <row r="28" spans="1:5" x14ac:dyDescent="0.25">
      <c r="A28" s="1">
        <v>6</v>
      </c>
      <c r="B28">
        <f t="shared" si="0"/>
        <v>1.79476032</v>
      </c>
      <c r="C28">
        <f t="shared" si="1"/>
        <v>1.7873032</v>
      </c>
      <c r="D28">
        <f t="shared" si="2"/>
        <v>7.4571199999999838E-3</v>
      </c>
      <c r="E28">
        <f t="shared" si="3"/>
        <v>2.6111200000000778E-3</v>
      </c>
    </row>
    <row r="29" spans="1:5" x14ac:dyDescent="0.25">
      <c r="A29">
        <v>7</v>
      </c>
      <c r="B29">
        <f t="shared" si="0"/>
        <v>1.7832098799999998</v>
      </c>
      <c r="C29">
        <f t="shared" si="1"/>
        <v>1.7755703999999999</v>
      </c>
      <c r="D29">
        <f t="shared" si="2"/>
        <v>7.6394799999999208E-3</v>
      </c>
      <c r="E29">
        <f t="shared" si="3"/>
        <v>2.7934800000000148E-3</v>
      </c>
    </row>
    <row r="30" spans="1:5" x14ac:dyDescent="0.25">
      <c r="A30" s="1">
        <v>8</v>
      </c>
      <c r="B30">
        <f t="shared" si="0"/>
        <v>1.77165168</v>
      </c>
      <c r="C30">
        <f t="shared" si="1"/>
        <v>1.7638376</v>
      </c>
      <c r="D30">
        <f t="shared" si="2"/>
        <v>7.8140799999999455E-3</v>
      </c>
      <c r="E30">
        <f t="shared" si="3"/>
        <v>2.9680800000000396E-3</v>
      </c>
    </row>
    <row r="31" spans="1:5" x14ac:dyDescent="0.25">
      <c r="A31">
        <v>9</v>
      </c>
      <c r="B31">
        <f t="shared" si="0"/>
        <v>1.76008572</v>
      </c>
      <c r="C31">
        <f t="shared" si="1"/>
        <v>1.7521047999999999</v>
      </c>
      <c r="D31">
        <f t="shared" si="2"/>
        <v>7.980920000000058E-3</v>
      </c>
      <c r="E31">
        <f t="shared" si="3"/>
        <v>3.134920000000152E-3</v>
      </c>
    </row>
    <row r="32" spans="1:5" x14ac:dyDescent="0.25">
      <c r="A32" s="1">
        <v>10</v>
      </c>
      <c r="B32">
        <f t="shared" si="0"/>
        <v>1.7485119999999998</v>
      </c>
      <c r="C32">
        <f t="shared" si="1"/>
        <v>1.7403719999999998</v>
      </c>
      <c r="D32">
        <f t="shared" si="2"/>
        <v>8.1400000000000361E-3</v>
      </c>
      <c r="E32">
        <f t="shared" si="3"/>
        <v>3.2940000000001302E-3</v>
      </c>
    </row>
    <row r="33" spans="1:5" x14ac:dyDescent="0.25">
      <c r="A33">
        <v>11</v>
      </c>
      <c r="B33">
        <f t="shared" si="0"/>
        <v>1.7369305199999998</v>
      </c>
      <c r="C33">
        <f t="shared" si="1"/>
        <v>1.7286391999999999</v>
      </c>
      <c r="D33">
        <f t="shared" si="2"/>
        <v>8.2913199999998799E-3</v>
      </c>
      <c r="E33">
        <f t="shared" si="3"/>
        <v>3.445319999999974E-3</v>
      </c>
    </row>
    <row r="34" spans="1:5" x14ac:dyDescent="0.25">
      <c r="A34" s="1">
        <v>12</v>
      </c>
      <c r="B34">
        <f t="shared" si="0"/>
        <v>1.7253412799999999</v>
      </c>
      <c r="C34">
        <f t="shared" si="1"/>
        <v>1.7169064000000001</v>
      </c>
      <c r="D34">
        <f t="shared" si="2"/>
        <v>8.4348799999998114E-3</v>
      </c>
      <c r="E34">
        <f t="shared" si="3"/>
        <v>3.5888799999999055E-3</v>
      </c>
    </row>
    <row r="35" spans="1:5" x14ac:dyDescent="0.25">
      <c r="A35">
        <v>13</v>
      </c>
      <c r="B35">
        <f t="shared" si="0"/>
        <v>1.7137442799999998</v>
      </c>
      <c r="C35">
        <f t="shared" si="1"/>
        <v>1.7051736</v>
      </c>
      <c r="D35">
        <f t="shared" si="2"/>
        <v>8.5706799999998307E-3</v>
      </c>
      <c r="E35">
        <f t="shared" si="3"/>
        <v>3.7246799999999247E-3</v>
      </c>
    </row>
    <row r="36" spans="1:5" x14ac:dyDescent="0.25">
      <c r="A36" s="1">
        <v>14</v>
      </c>
      <c r="B36">
        <f t="shared" si="0"/>
        <v>1.7021395199999998</v>
      </c>
      <c r="C36">
        <f t="shared" si="1"/>
        <v>1.6934407999999999</v>
      </c>
      <c r="D36">
        <f t="shared" si="2"/>
        <v>8.6987199999999376E-3</v>
      </c>
      <c r="E36">
        <f t="shared" si="3"/>
        <v>3.8527200000000317E-3</v>
      </c>
    </row>
    <row r="37" spans="1:5" x14ac:dyDescent="0.25">
      <c r="A37">
        <v>15</v>
      </c>
      <c r="B37">
        <f t="shared" si="0"/>
        <v>1.6905269999999999</v>
      </c>
      <c r="C37">
        <f t="shared" si="1"/>
        <v>1.681708</v>
      </c>
      <c r="D37">
        <f t="shared" si="2"/>
        <v>8.8189999999999102E-3</v>
      </c>
      <c r="E37">
        <f t="shared" si="3"/>
        <v>3.9730000000000043E-3</v>
      </c>
    </row>
    <row r="38" spans="1:5" x14ac:dyDescent="0.25">
      <c r="A38" s="1">
        <v>16</v>
      </c>
      <c r="B38">
        <f t="shared" si="0"/>
        <v>1.6789067199999999</v>
      </c>
      <c r="C38">
        <f t="shared" si="1"/>
        <v>1.6699751999999999</v>
      </c>
      <c r="D38">
        <f t="shared" si="2"/>
        <v>8.9315199999999706E-3</v>
      </c>
      <c r="E38">
        <f t="shared" si="3"/>
        <v>4.0855200000000647E-3</v>
      </c>
    </row>
    <row r="39" spans="1:5" x14ac:dyDescent="0.25">
      <c r="A39">
        <v>17</v>
      </c>
      <c r="B39">
        <f t="shared" si="0"/>
        <v>1.6672786799999999</v>
      </c>
      <c r="C39">
        <f t="shared" si="1"/>
        <v>1.6582424</v>
      </c>
      <c r="D39">
        <f t="shared" si="2"/>
        <v>9.0362799999998966E-3</v>
      </c>
      <c r="E39">
        <f t="shared" si="3"/>
        <v>4.1902799999999907E-3</v>
      </c>
    </row>
    <row r="40" spans="1:5" x14ac:dyDescent="0.25">
      <c r="A40" s="1">
        <v>18</v>
      </c>
      <c r="B40">
        <f t="shared" si="0"/>
        <v>1.6556428799999998</v>
      </c>
      <c r="C40">
        <f t="shared" si="1"/>
        <v>1.6465095999999999</v>
      </c>
      <c r="D40">
        <f t="shared" si="2"/>
        <v>9.1332799999999104E-3</v>
      </c>
      <c r="E40">
        <f t="shared" si="3"/>
        <v>4.2872800000000044E-3</v>
      </c>
    </row>
    <row r="41" spans="1:5" x14ac:dyDescent="0.25">
      <c r="A41">
        <v>19</v>
      </c>
      <c r="B41">
        <f t="shared" si="0"/>
        <v>1.6439993199999998</v>
      </c>
      <c r="C41">
        <f t="shared" si="1"/>
        <v>1.6347768</v>
      </c>
      <c r="D41">
        <f t="shared" si="2"/>
        <v>9.2225199999997898E-3</v>
      </c>
      <c r="E41">
        <f t="shared" si="3"/>
        <v>4.3765199999998838E-3</v>
      </c>
    </row>
    <row r="42" spans="1:5" x14ac:dyDescent="0.25">
      <c r="A42" s="1">
        <v>20</v>
      </c>
      <c r="B42">
        <f t="shared" si="0"/>
        <v>1.6323479999999999</v>
      </c>
      <c r="C42">
        <f t="shared" si="1"/>
        <v>1.6230439999999999</v>
      </c>
      <c r="D42">
        <f t="shared" si="2"/>
        <v>9.303999999999979E-3</v>
      </c>
      <c r="E42">
        <f t="shared" si="3"/>
        <v>4.458000000000073E-3</v>
      </c>
    </row>
    <row r="43" spans="1:5" x14ac:dyDescent="0.25">
      <c r="A43">
        <v>21</v>
      </c>
      <c r="B43">
        <f t="shared" si="0"/>
        <v>1.6206889199999999</v>
      </c>
      <c r="C43">
        <f t="shared" si="1"/>
        <v>1.6113111999999998</v>
      </c>
      <c r="D43">
        <f t="shared" si="2"/>
        <v>9.3777200000000338E-3</v>
      </c>
      <c r="E43">
        <f t="shared" si="3"/>
        <v>4.5317200000001279E-3</v>
      </c>
    </row>
    <row r="44" spans="1:5" x14ac:dyDescent="0.25">
      <c r="A44" s="1">
        <v>22</v>
      </c>
      <c r="B44">
        <f t="shared" si="0"/>
        <v>1.6090220799999999</v>
      </c>
      <c r="C44">
        <f t="shared" si="1"/>
        <v>1.5995784</v>
      </c>
      <c r="D44">
        <f t="shared" si="2"/>
        <v>9.4436799999999543E-3</v>
      </c>
      <c r="E44">
        <f t="shared" si="3"/>
        <v>4.5976800000000484E-3</v>
      </c>
    </row>
    <row r="45" spans="1:5" x14ac:dyDescent="0.25">
      <c r="A45">
        <v>23</v>
      </c>
      <c r="B45">
        <f t="shared" si="0"/>
        <v>1.5973474799999998</v>
      </c>
      <c r="C45">
        <f t="shared" si="1"/>
        <v>1.5878456000000001</v>
      </c>
      <c r="D45">
        <f t="shared" si="2"/>
        <v>9.5018799999997405E-3</v>
      </c>
      <c r="E45">
        <f t="shared" si="3"/>
        <v>4.6558799999998346E-3</v>
      </c>
    </row>
    <row r="46" spans="1:5" x14ac:dyDescent="0.25">
      <c r="A46" s="1">
        <v>24</v>
      </c>
      <c r="B46">
        <f t="shared" si="0"/>
        <v>1.5856651199999998</v>
      </c>
      <c r="C46">
        <f t="shared" si="1"/>
        <v>1.5761128</v>
      </c>
      <c r="D46">
        <f t="shared" si="2"/>
        <v>9.5523199999998365E-3</v>
      </c>
      <c r="E46">
        <f t="shared" si="3"/>
        <v>4.7063199999999306E-3</v>
      </c>
    </row>
    <row r="47" spans="1:5" x14ac:dyDescent="0.25">
      <c r="A47">
        <v>25</v>
      </c>
      <c r="B47">
        <f t="shared" si="0"/>
        <v>1.5739749999999999</v>
      </c>
      <c r="C47">
        <f t="shared" si="1"/>
        <v>1.5643799999999999</v>
      </c>
      <c r="D47">
        <f t="shared" si="2"/>
        <v>9.5950000000000202E-3</v>
      </c>
      <c r="E47">
        <f t="shared" si="3"/>
        <v>4.7490000000001142E-3</v>
      </c>
    </row>
    <row r="48" spans="1:5" x14ac:dyDescent="0.25">
      <c r="A48" s="1">
        <v>26</v>
      </c>
      <c r="B48">
        <f t="shared" si="0"/>
        <v>1.5622771199999999</v>
      </c>
      <c r="C48">
        <f t="shared" si="1"/>
        <v>1.5526472</v>
      </c>
      <c r="D48">
        <f t="shared" si="2"/>
        <v>9.6299199999998475E-3</v>
      </c>
      <c r="E48">
        <f t="shared" si="3"/>
        <v>4.7839199999999416E-3</v>
      </c>
    </row>
    <row r="49" spans="1:5" x14ac:dyDescent="0.25">
      <c r="A49">
        <v>27</v>
      </c>
      <c r="B49">
        <f t="shared" si="0"/>
        <v>1.5505714799999999</v>
      </c>
      <c r="C49">
        <f t="shared" si="1"/>
        <v>1.5409143999999999</v>
      </c>
      <c r="D49">
        <f t="shared" si="2"/>
        <v>9.6570799999999846E-3</v>
      </c>
      <c r="E49">
        <f t="shared" si="3"/>
        <v>4.8110800000000786E-3</v>
      </c>
    </row>
    <row r="50" spans="1:5" x14ac:dyDescent="0.25">
      <c r="A50" s="1">
        <v>28</v>
      </c>
      <c r="B50">
        <f t="shared" si="0"/>
        <v>1.5388580799999998</v>
      </c>
      <c r="C50">
        <f t="shared" si="1"/>
        <v>1.5291816</v>
      </c>
      <c r="D50">
        <f t="shared" si="2"/>
        <v>9.6764799999997653E-3</v>
      </c>
      <c r="E50">
        <f t="shared" si="3"/>
        <v>4.8304799999998593E-3</v>
      </c>
    </row>
    <row r="51" spans="1:5" x14ac:dyDescent="0.25">
      <c r="A51">
        <v>29</v>
      </c>
      <c r="B51">
        <f t="shared" si="0"/>
        <v>1.5271369199999998</v>
      </c>
      <c r="C51">
        <f t="shared" si="1"/>
        <v>1.5174487999999999</v>
      </c>
      <c r="D51">
        <f t="shared" si="2"/>
        <v>9.6881199999998557E-3</v>
      </c>
      <c r="E51">
        <f t="shared" si="3"/>
        <v>4.8421199999999498E-3</v>
      </c>
    </row>
    <row r="52" spans="1:5" x14ac:dyDescent="0.25">
      <c r="A52" s="1">
        <v>30</v>
      </c>
      <c r="B52">
        <f t="shared" si="0"/>
        <v>1.5154079999999999</v>
      </c>
      <c r="C52">
        <f t="shared" si="1"/>
        <v>1.5057160000000001</v>
      </c>
      <c r="D52">
        <f t="shared" si="2"/>
        <v>9.6919999999998119E-3</v>
      </c>
      <c r="E52">
        <f t="shared" si="3"/>
        <v>4.8459999999999059E-3</v>
      </c>
    </row>
    <row r="53" spans="1:5" x14ac:dyDescent="0.25">
      <c r="A53">
        <v>31</v>
      </c>
      <c r="B53">
        <f t="shared" si="0"/>
        <v>1.50367132</v>
      </c>
      <c r="C53">
        <f t="shared" si="1"/>
        <v>1.4939832</v>
      </c>
      <c r="D53">
        <f t="shared" si="2"/>
        <v>9.6881200000000778E-3</v>
      </c>
      <c r="E53">
        <f t="shared" si="3"/>
        <v>4.8421200000001718E-3</v>
      </c>
    </row>
    <row r="54" spans="1:5" x14ac:dyDescent="0.25">
      <c r="A54" s="1">
        <v>32</v>
      </c>
      <c r="B54">
        <f t="shared" si="0"/>
        <v>1.4919268799999998</v>
      </c>
      <c r="C54">
        <f t="shared" si="1"/>
        <v>1.4822503999999999</v>
      </c>
      <c r="D54">
        <f t="shared" si="2"/>
        <v>9.6764799999999873E-3</v>
      </c>
      <c r="E54">
        <f t="shared" si="3"/>
        <v>4.8304800000000814E-3</v>
      </c>
    </row>
    <row r="55" spans="1:5" x14ac:dyDescent="0.25">
      <c r="A55">
        <v>33</v>
      </c>
      <c r="B55">
        <f t="shared" si="0"/>
        <v>1.48017468</v>
      </c>
      <c r="C55">
        <f t="shared" si="1"/>
        <v>1.4705176</v>
      </c>
      <c r="D55">
        <f t="shared" si="2"/>
        <v>9.6570799999999846E-3</v>
      </c>
      <c r="E55">
        <f t="shared" si="3"/>
        <v>4.8110800000000786E-3</v>
      </c>
    </row>
    <row r="56" spans="1:5" x14ac:dyDescent="0.25">
      <c r="A56" s="1">
        <v>34</v>
      </c>
      <c r="B56">
        <f t="shared" si="0"/>
        <v>1.46841472</v>
      </c>
      <c r="C56">
        <f t="shared" si="1"/>
        <v>1.4587848000000001</v>
      </c>
      <c r="D56">
        <f t="shared" si="2"/>
        <v>9.6299199999998475E-3</v>
      </c>
      <c r="E56">
        <f t="shared" si="3"/>
        <v>4.7839199999999416E-3</v>
      </c>
    </row>
    <row r="57" spans="1:5" x14ac:dyDescent="0.25">
      <c r="A57">
        <v>35</v>
      </c>
      <c r="B57">
        <f t="shared" si="0"/>
        <v>1.4566469999999998</v>
      </c>
      <c r="C57">
        <f t="shared" si="1"/>
        <v>1.447052</v>
      </c>
      <c r="D57">
        <f t="shared" si="2"/>
        <v>9.5949999999997981E-3</v>
      </c>
      <c r="E57">
        <f t="shared" si="3"/>
        <v>4.7489999999998922E-3</v>
      </c>
    </row>
    <row r="58" spans="1:5" x14ac:dyDescent="0.25">
      <c r="A58" s="1">
        <v>36</v>
      </c>
      <c r="B58">
        <f t="shared" si="0"/>
        <v>1.44487152</v>
      </c>
      <c r="C58">
        <f t="shared" si="1"/>
        <v>1.4353191999999999</v>
      </c>
      <c r="D58">
        <f t="shared" si="2"/>
        <v>9.5523200000000585E-3</v>
      </c>
      <c r="E58">
        <f t="shared" si="3"/>
        <v>4.7063200000001526E-3</v>
      </c>
    </row>
    <row r="59" spans="1:5" x14ac:dyDescent="0.25">
      <c r="A59">
        <v>37</v>
      </c>
      <c r="B59">
        <f t="shared" si="0"/>
        <v>1.4330882799999998</v>
      </c>
      <c r="C59">
        <f t="shared" si="1"/>
        <v>1.4235864</v>
      </c>
      <c r="D59">
        <f t="shared" si="2"/>
        <v>9.5018799999997405E-3</v>
      </c>
      <c r="E59">
        <f t="shared" si="3"/>
        <v>4.6558799999998346E-3</v>
      </c>
    </row>
    <row r="60" spans="1:5" x14ac:dyDescent="0.25">
      <c r="A60" s="1">
        <v>38</v>
      </c>
      <c r="B60">
        <f t="shared" si="0"/>
        <v>1.4212972799999999</v>
      </c>
      <c r="C60">
        <f t="shared" si="1"/>
        <v>1.4118535999999999</v>
      </c>
      <c r="D60">
        <f t="shared" si="2"/>
        <v>9.4436799999999543E-3</v>
      </c>
      <c r="E60">
        <f t="shared" si="3"/>
        <v>4.5976800000000484E-3</v>
      </c>
    </row>
    <row r="61" spans="1:5" x14ac:dyDescent="0.25">
      <c r="A61">
        <v>39</v>
      </c>
      <c r="B61">
        <f t="shared" si="0"/>
        <v>1.4094985199999999</v>
      </c>
      <c r="C61">
        <f t="shared" si="1"/>
        <v>1.4001208000000001</v>
      </c>
      <c r="D61">
        <f t="shared" si="2"/>
        <v>9.3777199999998118E-3</v>
      </c>
      <c r="E61">
        <f t="shared" si="3"/>
        <v>4.5317199999999058E-3</v>
      </c>
    </row>
    <row r="62" spans="1:5" x14ac:dyDescent="0.25">
      <c r="A62" s="1">
        <v>40</v>
      </c>
      <c r="B62">
        <f t="shared" si="0"/>
        <v>1.3976919999999999</v>
      </c>
      <c r="C62">
        <f t="shared" si="1"/>
        <v>1.388388</v>
      </c>
      <c r="D62">
        <f t="shared" si="2"/>
        <v>9.303999999999979E-3</v>
      </c>
      <c r="E62">
        <f t="shared" si="3"/>
        <v>4.458000000000073E-3</v>
      </c>
    </row>
    <row r="63" spans="1:5" x14ac:dyDescent="0.25">
      <c r="A63">
        <v>41</v>
      </c>
      <c r="B63">
        <f t="shared" si="0"/>
        <v>1.3858777199999999</v>
      </c>
      <c r="C63">
        <f t="shared" si="1"/>
        <v>1.3766552000000001</v>
      </c>
      <c r="D63">
        <f t="shared" si="2"/>
        <v>9.2225199999997898E-3</v>
      </c>
      <c r="E63">
        <f t="shared" si="3"/>
        <v>4.3765199999998838E-3</v>
      </c>
    </row>
    <row r="64" spans="1:5" x14ac:dyDescent="0.25">
      <c r="A64" s="1">
        <v>42</v>
      </c>
      <c r="B64">
        <f t="shared" si="0"/>
        <v>1.3740556799999999</v>
      </c>
      <c r="C64">
        <f t="shared" si="1"/>
        <v>1.3649224</v>
      </c>
      <c r="D64">
        <f t="shared" si="2"/>
        <v>9.1332799999999104E-3</v>
      </c>
      <c r="E64">
        <f t="shared" si="3"/>
        <v>4.2872800000000044E-3</v>
      </c>
    </row>
    <row r="65" spans="1:5" x14ac:dyDescent="0.25">
      <c r="A65">
        <v>43</v>
      </c>
      <c r="B65">
        <f t="shared" si="0"/>
        <v>1.36222588</v>
      </c>
      <c r="C65">
        <f t="shared" si="1"/>
        <v>1.3531895999999999</v>
      </c>
      <c r="D65">
        <f t="shared" si="2"/>
        <v>9.0362800000001187E-3</v>
      </c>
      <c r="E65">
        <f t="shared" si="3"/>
        <v>4.1902800000002127E-3</v>
      </c>
    </row>
    <row r="66" spans="1:5" x14ac:dyDescent="0.25">
      <c r="A66" s="1">
        <v>44</v>
      </c>
      <c r="B66">
        <f t="shared" si="0"/>
        <v>1.35038832</v>
      </c>
      <c r="C66">
        <f t="shared" si="1"/>
        <v>1.3414568</v>
      </c>
      <c r="D66">
        <f t="shared" si="2"/>
        <v>8.9315199999999706E-3</v>
      </c>
      <c r="E66">
        <f t="shared" si="3"/>
        <v>4.0855200000000647E-3</v>
      </c>
    </row>
    <row r="67" spans="1:5" x14ac:dyDescent="0.25">
      <c r="A67">
        <v>45</v>
      </c>
      <c r="B67">
        <f t="shared" ref="B67:B102" si="4">(-3.88*0.000001*A67*A67)+(-1.15*0.01*A67)+1.8639</f>
        <v>1.338543</v>
      </c>
      <c r="C67">
        <f t="shared" ref="C67:C102" si="5">A67*F$2+1.8577</f>
        <v>1.3297240000000001</v>
      </c>
      <c r="D67">
        <f t="shared" ref="D67:D102" si="6">B67-C67</f>
        <v>8.8189999999999102E-3</v>
      </c>
      <c r="E67">
        <f t="shared" ref="E67:E102" si="7">D67-G$5</f>
        <v>3.9730000000000043E-3</v>
      </c>
    </row>
    <row r="68" spans="1:5" x14ac:dyDescent="0.25">
      <c r="A68" s="1">
        <v>46</v>
      </c>
      <c r="B68">
        <f t="shared" si="4"/>
        <v>1.3266899199999997</v>
      </c>
      <c r="C68">
        <f t="shared" si="5"/>
        <v>1.3179912</v>
      </c>
      <c r="D68">
        <f t="shared" si="6"/>
        <v>8.6987199999997156E-3</v>
      </c>
      <c r="E68">
        <f t="shared" si="7"/>
        <v>3.8527199999998096E-3</v>
      </c>
    </row>
    <row r="69" spans="1:5" x14ac:dyDescent="0.25">
      <c r="A69">
        <v>47</v>
      </c>
      <c r="B69">
        <f t="shared" si="4"/>
        <v>1.31482908</v>
      </c>
      <c r="C69">
        <f t="shared" si="5"/>
        <v>1.3062583999999999</v>
      </c>
      <c r="D69">
        <f t="shared" si="6"/>
        <v>8.5706800000000527E-3</v>
      </c>
      <c r="E69">
        <f t="shared" si="7"/>
        <v>3.7246800000001468E-3</v>
      </c>
    </row>
    <row r="70" spans="1:5" x14ac:dyDescent="0.25">
      <c r="A70" s="1">
        <v>48</v>
      </c>
      <c r="B70">
        <f t="shared" si="4"/>
        <v>1.3029604799999999</v>
      </c>
      <c r="C70">
        <f t="shared" si="5"/>
        <v>1.2945256000000001</v>
      </c>
      <c r="D70">
        <f t="shared" si="6"/>
        <v>8.4348799999998114E-3</v>
      </c>
      <c r="E70">
        <f t="shared" si="7"/>
        <v>3.5888799999999055E-3</v>
      </c>
    </row>
    <row r="71" spans="1:5" x14ac:dyDescent="0.25">
      <c r="A71">
        <v>49</v>
      </c>
      <c r="B71">
        <f t="shared" si="4"/>
        <v>1.2910841199999998</v>
      </c>
      <c r="C71">
        <f t="shared" si="5"/>
        <v>1.2827928</v>
      </c>
      <c r="D71">
        <f t="shared" si="6"/>
        <v>8.2913199999998799E-3</v>
      </c>
      <c r="E71">
        <f t="shared" si="7"/>
        <v>3.445319999999974E-3</v>
      </c>
    </row>
    <row r="72" spans="1:5" x14ac:dyDescent="0.25">
      <c r="A72" s="1">
        <v>50</v>
      </c>
      <c r="B72">
        <f t="shared" si="4"/>
        <v>1.2791999999999999</v>
      </c>
      <c r="C72">
        <f t="shared" si="5"/>
        <v>1.2710599999999999</v>
      </c>
      <c r="D72">
        <f t="shared" si="6"/>
        <v>8.1400000000000361E-3</v>
      </c>
      <c r="E72">
        <f t="shared" si="7"/>
        <v>3.2940000000001302E-3</v>
      </c>
    </row>
    <row r="73" spans="1:5" x14ac:dyDescent="0.25">
      <c r="A73">
        <v>51</v>
      </c>
      <c r="B73">
        <f t="shared" si="4"/>
        <v>1.2673081199999998</v>
      </c>
      <c r="C73">
        <f t="shared" si="5"/>
        <v>1.2593272</v>
      </c>
      <c r="D73">
        <f t="shared" si="6"/>
        <v>7.9809199999998359E-3</v>
      </c>
      <c r="E73">
        <f t="shared" si="7"/>
        <v>3.13491999999993E-3</v>
      </c>
    </row>
    <row r="74" spans="1:5" x14ac:dyDescent="0.25">
      <c r="A74" s="1">
        <v>52</v>
      </c>
      <c r="B74">
        <f t="shared" si="4"/>
        <v>1.2554084799999998</v>
      </c>
      <c r="C74">
        <f t="shared" si="5"/>
        <v>1.2475944000000001</v>
      </c>
      <c r="D74">
        <f t="shared" si="6"/>
        <v>7.8140799999997235E-3</v>
      </c>
      <c r="E74">
        <f t="shared" si="7"/>
        <v>2.9680799999998175E-3</v>
      </c>
    </row>
    <row r="75" spans="1:5" x14ac:dyDescent="0.25">
      <c r="A75">
        <v>53</v>
      </c>
      <c r="B75">
        <f t="shared" si="4"/>
        <v>1.2435010799999997</v>
      </c>
      <c r="C75">
        <f t="shared" si="5"/>
        <v>1.2358616</v>
      </c>
      <c r="D75">
        <f t="shared" si="6"/>
        <v>7.6394799999996987E-3</v>
      </c>
      <c r="E75">
        <f t="shared" si="7"/>
        <v>2.7934799999997928E-3</v>
      </c>
    </row>
    <row r="76" spans="1:5" x14ac:dyDescent="0.25">
      <c r="A76" s="1">
        <v>54</v>
      </c>
      <c r="B76">
        <f t="shared" si="4"/>
        <v>1.2315859199999999</v>
      </c>
      <c r="C76">
        <f t="shared" si="5"/>
        <v>1.2241287999999999</v>
      </c>
      <c r="D76">
        <f t="shared" si="6"/>
        <v>7.4571199999999838E-3</v>
      </c>
      <c r="E76">
        <f t="shared" si="7"/>
        <v>2.6111200000000778E-3</v>
      </c>
    </row>
    <row r="77" spans="1:5" x14ac:dyDescent="0.25">
      <c r="A77">
        <v>55</v>
      </c>
      <c r="B77">
        <f t="shared" si="4"/>
        <v>1.2196629999999999</v>
      </c>
      <c r="C77">
        <f t="shared" si="5"/>
        <v>1.212396</v>
      </c>
      <c r="D77">
        <f t="shared" si="6"/>
        <v>7.2669999999999124E-3</v>
      </c>
      <c r="E77">
        <f t="shared" si="7"/>
        <v>2.4210000000000065E-3</v>
      </c>
    </row>
    <row r="78" spans="1:5" x14ac:dyDescent="0.25">
      <c r="A78" s="1">
        <v>56</v>
      </c>
      <c r="B78">
        <f t="shared" si="4"/>
        <v>1.2077323199999999</v>
      </c>
      <c r="C78">
        <f t="shared" si="5"/>
        <v>1.2006632000000002</v>
      </c>
      <c r="D78">
        <f t="shared" si="6"/>
        <v>7.0691199999997067E-3</v>
      </c>
      <c r="E78">
        <f t="shared" si="7"/>
        <v>2.2231199999998008E-3</v>
      </c>
    </row>
    <row r="79" spans="1:5" x14ac:dyDescent="0.25">
      <c r="A79">
        <v>57</v>
      </c>
      <c r="B79">
        <f t="shared" si="4"/>
        <v>1.1957938799999999</v>
      </c>
      <c r="C79">
        <f t="shared" si="5"/>
        <v>1.1889304000000001</v>
      </c>
      <c r="D79">
        <f t="shared" si="6"/>
        <v>6.8634799999998108E-3</v>
      </c>
      <c r="E79">
        <f t="shared" si="7"/>
        <v>2.0174799999999049E-3</v>
      </c>
    </row>
    <row r="80" spans="1:5" x14ac:dyDescent="0.25">
      <c r="A80" s="1">
        <v>58</v>
      </c>
      <c r="B80">
        <f t="shared" si="4"/>
        <v>1.18384768</v>
      </c>
      <c r="C80">
        <f t="shared" si="5"/>
        <v>1.1771976</v>
      </c>
      <c r="D80">
        <f t="shared" si="6"/>
        <v>6.6500800000000027E-3</v>
      </c>
      <c r="E80">
        <f t="shared" si="7"/>
        <v>1.8040800000000967E-3</v>
      </c>
    </row>
    <row r="81" spans="1:5" x14ac:dyDescent="0.25">
      <c r="A81">
        <v>59</v>
      </c>
      <c r="B81">
        <f t="shared" si="4"/>
        <v>1.1718937199999999</v>
      </c>
      <c r="C81">
        <f t="shared" si="5"/>
        <v>1.1654648000000001</v>
      </c>
      <c r="D81">
        <f t="shared" si="6"/>
        <v>6.4289199999998381E-3</v>
      </c>
      <c r="E81">
        <f t="shared" si="7"/>
        <v>1.5829199999999322E-3</v>
      </c>
    </row>
    <row r="82" spans="1:5" x14ac:dyDescent="0.25">
      <c r="A82" s="1">
        <v>60</v>
      </c>
      <c r="B82">
        <f t="shared" si="4"/>
        <v>1.159932</v>
      </c>
      <c r="C82">
        <f t="shared" si="5"/>
        <v>1.153732</v>
      </c>
      <c r="D82">
        <f t="shared" si="6"/>
        <v>6.1999999999999833E-3</v>
      </c>
      <c r="E82">
        <f t="shared" si="7"/>
        <v>1.3540000000000774E-3</v>
      </c>
    </row>
    <row r="83" spans="1:5" x14ac:dyDescent="0.25">
      <c r="A83">
        <v>61</v>
      </c>
      <c r="B83">
        <f t="shared" si="4"/>
        <v>1.1479625199999999</v>
      </c>
      <c r="C83">
        <f t="shared" si="5"/>
        <v>1.1419991999999999</v>
      </c>
      <c r="D83">
        <f t="shared" si="6"/>
        <v>5.9633199999999942E-3</v>
      </c>
      <c r="E83">
        <f t="shared" si="7"/>
        <v>1.1173200000000882E-3</v>
      </c>
    </row>
    <row r="84" spans="1:5" x14ac:dyDescent="0.25">
      <c r="A84" s="1">
        <v>62</v>
      </c>
      <c r="B84">
        <f t="shared" si="4"/>
        <v>1.1359852799999999</v>
      </c>
      <c r="C84">
        <f t="shared" si="5"/>
        <v>1.1302664</v>
      </c>
      <c r="D84">
        <f t="shared" si="6"/>
        <v>5.7188799999998707E-3</v>
      </c>
      <c r="E84">
        <f t="shared" si="7"/>
        <v>8.728799999999648E-4</v>
      </c>
    </row>
    <row r="85" spans="1:5" x14ac:dyDescent="0.25">
      <c r="A85">
        <v>63</v>
      </c>
      <c r="B85">
        <f t="shared" si="4"/>
        <v>1.1240002799999997</v>
      </c>
      <c r="C85">
        <f t="shared" si="5"/>
        <v>1.1185336000000001</v>
      </c>
      <c r="D85">
        <f t="shared" si="6"/>
        <v>5.466679999999613E-3</v>
      </c>
      <c r="E85">
        <f t="shared" si="7"/>
        <v>6.2067999999970702E-4</v>
      </c>
    </row>
    <row r="86" spans="1:5" x14ac:dyDescent="0.25">
      <c r="A86" s="1">
        <v>64</v>
      </c>
      <c r="B86">
        <f t="shared" si="4"/>
        <v>1.1120075199999999</v>
      </c>
      <c r="C86">
        <f t="shared" si="5"/>
        <v>1.1068008</v>
      </c>
      <c r="D86">
        <f t="shared" si="6"/>
        <v>5.206719999999887E-3</v>
      </c>
      <c r="E86">
        <f t="shared" si="7"/>
        <v>3.6071999999998106E-4</v>
      </c>
    </row>
    <row r="87" spans="1:5" x14ac:dyDescent="0.25">
      <c r="A87">
        <v>65</v>
      </c>
      <c r="B87">
        <f t="shared" si="4"/>
        <v>1.100007</v>
      </c>
      <c r="C87">
        <f t="shared" si="5"/>
        <v>1.0950679999999999</v>
      </c>
      <c r="D87">
        <f t="shared" si="6"/>
        <v>4.9390000000000267E-3</v>
      </c>
      <c r="E87">
        <f t="shared" si="7"/>
        <v>9.3000000000120764E-5</v>
      </c>
    </row>
    <row r="88" spans="1:5" x14ac:dyDescent="0.25">
      <c r="A88" s="1">
        <v>66</v>
      </c>
      <c r="B88">
        <f t="shared" si="4"/>
        <v>1.0879987199999999</v>
      </c>
      <c r="C88">
        <f t="shared" si="5"/>
        <v>1.0833352000000001</v>
      </c>
      <c r="D88">
        <f t="shared" si="6"/>
        <v>4.66351999999981E-3</v>
      </c>
      <c r="E88">
        <f t="shared" si="7"/>
        <v>-1.824800000000959E-4</v>
      </c>
    </row>
    <row r="89" spans="1:5" x14ac:dyDescent="0.25">
      <c r="A89">
        <v>67</v>
      </c>
      <c r="B89">
        <f t="shared" si="4"/>
        <v>1.0759826800000001</v>
      </c>
      <c r="C89">
        <f t="shared" si="5"/>
        <v>1.0716024000000002</v>
      </c>
      <c r="D89">
        <f t="shared" si="6"/>
        <v>4.3802799999999031E-3</v>
      </c>
      <c r="E89">
        <f t="shared" si="7"/>
        <v>-4.657200000000028E-4</v>
      </c>
    </row>
    <row r="90" spans="1:5" x14ac:dyDescent="0.25">
      <c r="A90" s="1">
        <v>68</v>
      </c>
      <c r="B90">
        <f t="shared" si="4"/>
        <v>1.0639588799999999</v>
      </c>
      <c r="C90">
        <f t="shared" si="5"/>
        <v>1.0598696000000001</v>
      </c>
      <c r="D90">
        <f t="shared" si="6"/>
        <v>4.0892799999998619E-3</v>
      </c>
      <c r="E90">
        <f t="shared" si="7"/>
        <v>-7.5672000000004402E-4</v>
      </c>
    </row>
    <row r="91" spans="1:5" x14ac:dyDescent="0.25">
      <c r="A91">
        <v>69</v>
      </c>
      <c r="B91">
        <f t="shared" si="4"/>
        <v>1.0519273199999999</v>
      </c>
      <c r="C91">
        <f t="shared" si="5"/>
        <v>1.0481368</v>
      </c>
      <c r="D91">
        <f t="shared" si="6"/>
        <v>3.7905199999999084E-3</v>
      </c>
      <c r="E91">
        <f t="shared" si="7"/>
        <v>-1.0554799999999975E-3</v>
      </c>
    </row>
    <row r="92" spans="1:5" x14ac:dyDescent="0.25">
      <c r="A92" s="1">
        <v>70</v>
      </c>
      <c r="B92">
        <f t="shared" si="4"/>
        <v>1.0398879999999999</v>
      </c>
      <c r="C92">
        <f t="shared" si="5"/>
        <v>1.0364040000000001</v>
      </c>
      <c r="D92">
        <f t="shared" si="6"/>
        <v>3.4839999999998206E-3</v>
      </c>
      <c r="E92">
        <f t="shared" si="7"/>
        <v>-1.3620000000000854E-3</v>
      </c>
    </row>
    <row r="93" spans="1:5" x14ac:dyDescent="0.25">
      <c r="A93">
        <v>71</v>
      </c>
      <c r="B93">
        <f t="shared" si="4"/>
        <v>1.02784092</v>
      </c>
      <c r="C93">
        <f t="shared" si="5"/>
        <v>1.0246712</v>
      </c>
      <c r="D93">
        <f t="shared" si="6"/>
        <v>3.1697200000000425E-3</v>
      </c>
      <c r="E93">
        <f t="shared" si="7"/>
        <v>-1.6762799999998634E-3</v>
      </c>
    </row>
    <row r="94" spans="1:5" x14ac:dyDescent="0.25">
      <c r="A94" s="1">
        <v>72</v>
      </c>
      <c r="B94">
        <f t="shared" si="4"/>
        <v>1.0157860799999998</v>
      </c>
      <c r="C94">
        <f t="shared" si="5"/>
        <v>1.0129383999999999</v>
      </c>
      <c r="D94">
        <f t="shared" si="6"/>
        <v>2.8476799999999081E-3</v>
      </c>
      <c r="E94">
        <f t="shared" si="7"/>
        <v>-1.9983199999999979E-3</v>
      </c>
    </row>
    <row r="95" spans="1:5" x14ac:dyDescent="0.25">
      <c r="A95">
        <v>73</v>
      </c>
      <c r="B95">
        <f t="shared" si="4"/>
        <v>1.0037234799999999</v>
      </c>
      <c r="C95">
        <f t="shared" si="5"/>
        <v>1.0012056</v>
      </c>
      <c r="D95">
        <f t="shared" si="6"/>
        <v>2.5178799999998613E-3</v>
      </c>
      <c r="E95">
        <f t="shared" si="7"/>
        <v>-2.3281200000000446E-3</v>
      </c>
    </row>
    <row r="96" spans="1:5" x14ac:dyDescent="0.25">
      <c r="A96" s="1">
        <v>74</v>
      </c>
      <c r="B96">
        <f t="shared" si="4"/>
        <v>0.99165311999999994</v>
      </c>
      <c r="C96">
        <f t="shared" si="5"/>
        <v>0.98947280000000004</v>
      </c>
      <c r="D96">
        <f t="shared" si="6"/>
        <v>2.1803199999999023E-3</v>
      </c>
      <c r="E96">
        <f t="shared" si="7"/>
        <v>-2.6656800000000036E-3</v>
      </c>
    </row>
    <row r="97" spans="1:5" x14ac:dyDescent="0.25">
      <c r="A97">
        <v>75</v>
      </c>
      <c r="B97">
        <f t="shared" si="4"/>
        <v>0.97957499999999997</v>
      </c>
      <c r="C97">
        <f t="shared" si="5"/>
        <v>0.97774000000000005</v>
      </c>
      <c r="D97">
        <f t="shared" si="6"/>
        <v>1.83499999999992E-3</v>
      </c>
      <c r="E97">
        <f t="shared" si="7"/>
        <v>-3.0109999999999859E-3</v>
      </c>
    </row>
    <row r="98" spans="1:5" x14ac:dyDescent="0.25">
      <c r="A98" s="1">
        <v>76</v>
      </c>
      <c r="B98">
        <f t="shared" si="4"/>
        <v>0.96748911999999987</v>
      </c>
      <c r="C98">
        <f t="shared" si="5"/>
        <v>0.96600720000000007</v>
      </c>
      <c r="D98">
        <f t="shared" si="6"/>
        <v>1.4819199999998034E-3</v>
      </c>
      <c r="E98">
        <f t="shared" si="7"/>
        <v>-3.3640800000001025E-3</v>
      </c>
    </row>
    <row r="99" spans="1:5" x14ac:dyDescent="0.25">
      <c r="A99">
        <v>77</v>
      </c>
      <c r="B99">
        <f t="shared" si="4"/>
        <v>0.95539547999999996</v>
      </c>
      <c r="C99">
        <f t="shared" si="5"/>
        <v>0.95427440000000008</v>
      </c>
      <c r="D99">
        <f t="shared" si="6"/>
        <v>1.1210799999998855E-3</v>
      </c>
      <c r="E99">
        <f t="shared" si="7"/>
        <v>-3.7249200000000204E-3</v>
      </c>
    </row>
    <row r="100" spans="1:5" x14ac:dyDescent="0.25">
      <c r="A100" s="1">
        <v>78</v>
      </c>
      <c r="B100">
        <f t="shared" si="4"/>
        <v>0.94329407999999981</v>
      </c>
      <c r="C100">
        <f t="shared" si="5"/>
        <v>0.94254160000000009</v>
      </c>
      <c r="D100">
        <f t="shared" si="6"/>
        <v>7.5247999999972226E-4</v>
      </c>
      <c r="E100">
        <f t="shared" si="7"/>
        <v>-4.0935200000001837E-3</v>
      </c>
    </row>
    <row r="101" spans="1:5" x14ac:dyDescent="0.25">
      <c r="A101">
        <v>79</v>
      </c>
      <c r="B101">
        <f t="shared" si="4"/>
        <v>0.93118491999999997</v>
      </c>
      <c r="C101">
        <f t="shared" si="5"/>
        <v>0.9308088000000001</v>
      </c>
      <c r="D101">
        <f t="shared" si="6"/>
        <v>3.7611999999986878E-4</v>
      </c>
      <c r="E101">
        <f t="shared" si="7"/>
        <v>-4.4698800000000372E-3</v>
      </c>
    </row>
    <row r="102" spans="1:5" x14ac:dyDescent="0.25">
      <c r="A102" s="1">
        <v>80</v>
      </c>
      <c r="B102">
        <f t="shared" si="4"/>
        <v>0.919068</v>
      </c>
      <c r="C102">
        <f t="shared" si="5"/>
        <v>0.919076</v>
      </c>
      <c r="D102">
        <f t="shared" si="6"/>
        <v>-8.0000000000080007E-6</v>
      </c>
      <c r="E102">
        <f t="shared" si="7"/>
        <v>-4.8539999999999139E-3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Mayrim Verdejo</dc:creator>
  <cp:lastModifiedBy>Forstner, Simon</cp:lastModifiedBy>
  <dcterms:created xsi:type="dcterms:W3CDTF">2014-05-05T18:20:37Z</dcterms:created>
  <dcterms:modified xsi:type="dcterms:W3CDTF">2014-05-05T22:09:12Z</dcterms:modified>
</cp:coreProperties>
</file>