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8060" windowHeight="11130"/>
  </bookViews>
  <sheets>
    <sheet name="Input volttage - 0.8V" sheetId="1" r:id="rId1"/>
    <sheet name="Input volttage - 2V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46" i="2" l="1"/>
  <c r="C45" i="2"/>
  <c r="C47" i="2"/>
  <c r="C48" i="2"/>
  <c r="C4" i="1"/>
  <c r="C6" i="1"/>
  <c r="C7" i="1"/>
  <c r="C10" i="1"/>
  <c r="C11" i="1"/>
  <c r="C12" i="1"/>
  <c r="C15" i="1"/>
  <c r="C16" i="1"/>
  <c r="C18" i="1"/>
  <c r="C20" i="1"/>
  <c r="C22" i="1"/>
  <c r="C23" i="1"/>
  <c r="C26" i="1"/>
  <c r="C27" i="1"/>
  <c r="C28" i="1"/>
  <c r="C31" i="1"/>
  <c r="C32" i="1"/>
  <c r="C34" i="1"/>
  <c r="C36" i="1"/>
  <c r="C38" i="1"/>
  <c r="C39" i="1"/>
  <c r="C42" i="1"/>
  <c r="C43" i="1"/>
  <c r="C3" i="1"/>
  <c r="A3" i="1"/>
  <c r="C5" i="1" s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3" i="2"/>
  <c r="A3" i="2"/>
  <c r="B48" i="2"/>
  <c r="B49" i="2" s="1"/>
  <c r="B47" i="2"/>
  <c r="B46" i="2"/>
  <c r="B45" i="2"/>
  <c r="B45" i="1"/>
  <c r="B46" i="1"/>
  <c r="B47" i="1"/>
  <c r="B48" i="1"/>
  <c r="B49" i="1"/>
  <c r="C40" i="1" l="1"/>
  <c r="C35" i="1"/>
  <c r="C30" i="1"/>
  <c r="C24" i="1"/>
  <c r="C19" i="1"/>
  <c r="C14" i="1"/>
  <c r="C8" i="1"/>
  <c r="C46" i="1" s="1"/>
  <c r="C41" i="1"/>
  <c r="C37" i="1"/>
  <c r="C33" i="1"/>
  <c r="C29" i="1"/>
  <c r="C25" i="1"/>
  <c r="C21" i="1"/>
  <c r="C17" i="1"/>
  <c r="C13" i="1"/>
  <c r="C45" i="1" s="1"/>
  <c r="C9" i="1"/>
  <c r="C47" i="1" l="1"/>
  <c r="C48" i="1"/>
</calcChain>
</file>

<file path=xl/sharedStrings.xml><?xml version="1.0" encoding="utf-8"?>
<sst xmlns="http://schemas.openxmlformats.org/spreadsheetml/2006/main" count="26" uniqueCount="14">
  <si>
    <t>Avg</t>
  </si>
  <si>
    <t>stdev</t>
  </si>
  <si>
    <t>min</t>
  </si>
  <si>
    <t>max</t>
  </si>
  <si>
    <t>max-min</t>
  </si>
  <si>
    <t>Input voltage:</t>
  </si>
  <si>
    <t>0.8V</t>
  </si>
  <si>
    <t>2V</t>
  </si>
  <si>
    <t>Vin</t>
  </si>
  <si>
    <t>CodeOut</t>
  </si>
  <si>
    <t>LSB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</si>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</sst>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onsolas"/>
      <family val="3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1" fontId="0" fillId="0" borderId="1" xfId="0" applyNumberFormat="1" applyBorder="1"/>
    <xf numFmtId="0" fontId="1" fillId="0" borderId="1" xfId="0" applyFont="1" applyBorder="1"/>
    <xf numFmtId="0" fontId="1" fillId="0" borderId="1" xfId="0" applyFont="1" applyFill="1" applyBorder="1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0.8V In</c:v>
          </c:tx>
          <c:val>
            <c:numRef>
              <c:f>'Input volttage - 0.8V'!$B$3:$B$43</c:f>
              <c:numCache>
                <c:formatCode>General</c:formatCode>
                <c:ptCount val="41"/>
                <c:pt idx="0">
                  <c:v>0.672607421875</c:v>
                </c:pt>
                <c:pt idx="1">
                  <c:v>0.655517578125</c:v>
                </c:pt>
                <c:pt idx="2">
                  <c:v>0.655517578125</c:v>
                </c:pt>
                <c:pt idx="3">
                  <c:v>0.655517578125</c:v>
                </c:pt>
                <c:pt idx="4">
                  <c:v>0.657958984375</c:v>
                </c:pt>
                <c:pt idx="5">
                  <c:v>0.655517578125</c:v>
                </c:pt>
                <c:pt idx="6">
                  <c:v>0.655517578125</c:v>
                </c:pt>
                <c:pt idx="7">
                  <c:v>0.655517578125</c:v>
                </c:pt>
                <c:pt idx="8">
                  <c:v>0.660400390625</c:v>
                </c:pt>
                <c:pt idx="9">
                  <c:v>0.670166015625</c:v>
                </c:pt>
                <c:pt idx="10">
                  <c:v>0.653076171875</c:v>
                </c:pt>
                <c:pt idx="11">
                  <c:v>0.667724609375</c:v>
                </c:pt>
                <c:pt idx="12">
                  <c:v>0.677490234375</c:v>
                </c:pt>
                <c:pt idx="13">
                  <c:v>0.672607421875</c:v>
                </c:pt>
                <c:pt idx="14">
                  <c:v>0.662841796875</c:v>
                </c:pt>
                <c:pt idx="15">
                  <c:v>0.675048828125</c:v>
                </c:pt>
                <c:pt idx="16">
                  <c:v>0.655517578125</c:v>
                </c:pt>
                <c:pt idx="17">
                  <c:v>0.667724609375</c:v>
                </c:pt>
                <c:pt idx="18">
                  <c:v>0.653076171875</c:v>
                </c:pt>
                <c:pt idx="19">
                  <c:v>0.670166015625</c:v>
                </c:pt>
                <c:pt idx="20">
                  <c:v>0.667724609375</c:v>
                </c:pt>
                <c:pt idx="21">
                  <c:v>0.662841796875</c:v>
                </c:pt>
                <c:pt idx="22">
                  <c:v>0.655517578125</c:v>
                </c:pt>
                <c:pt idx="23">
                  <c:v>0.672607421875</c:v>
                </c:pt>
                <c:pt idx="24">
                  <c:v>0.660400390625</c:v>
                </c:pt>
                <c:pt idx="25">
                  <c:v>0.655517578125</c:v>
                </c:pt>
                <c:pt idx="26">
                  <c:v>0.667724609375</c:v>
                </c:pt>
                <c:pt idx="27">
                  <c:v>0.657958984375</c:v>
                </c:pt>
                <c:pt idx="28">
                  <c:v>0.670166015625</c:v>
                </c:pt>
                <c:pt idx="29">
                  <c:v>0.670166015625</c:v>
                </c:pt>
                <c:pt idx="30">
                  <c:v>0.665283203125</c:v>
                </c:pt>
                <c:pt idx="31">
                  <c:v>0.672607421875</c:v>
                </c:pt>
                <c:pt idx="32">
                  <c:v>0.667724609375</c:v>
                </c:pt>
                <c:pt idx="33">
                  <c:v>0.653076171875</c:v>
                </c:pt>
                <c:pt idx="34">
                  <c:v>0.655517578125</c:v>
                </c:pt>
                <c:pt idx="35">
                  <c:v>0.677490234375</c:v>
                </c:pt>
                <c:pt idx="36">
                  <c:v>0.670166015625</c:v>
                </c:pt>
                <c:pt idx="37">
                  <c:v>0.667724609375</c:v>
                </c:pt>
                <c:pt idx="38">
                  <c:v>0.655517578125</c:v>
                </c:pt>
                <c:pt idx="39">
                  <c:v>0.675048828125</c:v>
                </c:pt>
                <c:pt idx="40">
                  <c:v>0.655517578125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55712"/>
        <c:axId val="49601536"/>
      </c:lineChart>
      <c:catAx>
        <c:axId val="49555712"/>
        <c:scaling>
          <c:orientation val="minMax"/>
        </c:scaling>
        <c:delete val="0"/>
        <c:axPos val="b"/>
        <c:majorTickMark val="out"/>
        <c:minorTickMark val="none"/>
        <c:tickLblPos val="nextTo"/>
        <c:crossAx val="49601536"/>
        <c:crosses val="autoZero"/>
        <c:auto val="1"/>
        <c:lblAlgn val="ctr"/>
        <c:lblOffset val="100"/>
        <c:noMultiLvlLbl val="0"/>
      </c:catAx>
      <c:valAx>
        <c:axId val="4960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5557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'Input volttage - 0.8V'!$E$3:$E$23</c:f>
              <c:numCache>
                <c:formatCode>General</c:formatCode>
                <c:ptCount val="21"/>
                <c:pt idx="0">
                  <c:v>535</c:v>
                </c:pt>
                <c:pt idx="1">
                  <c:v>536</c:v>
                </c:pt>
                <c:pt idx="2">
                  <c:v>537</c:v>
                </c:pt>
                <c:pt idx="3">
                  <c:v>538</c:v>
                </c:pt>
                <c:pt idx="4">
                  <c:v>539</c:v>
                </c:pt>
                <c:pt idx="5">
                  <c:v>540</c:v>
                </c:pt>
                <c:pt idx="6">
                  <c:v>541</c:v>
                </c:pt>
                <c:pt idx="7">
                  <c:v>542</c:v>
                </c:pt>
                <c:pt idx="8">
                  <c:v>543</c:v>
                </c:pt>
                <c:pt idx="9">
                  <c:v>544</c:v>
                </c:pt>
                <c:pt idx="10">
                  <c:v>545</c:v>
                </c:pt>
                <c:pt idx="11">
                  <c:v>546</c:v>
                </c:pt>
                <c:pt idx="12">
                  <c:v>547</c:v>
                </c:pt>
                <c:pt idx="13">
                  <c:v>548</c:v>
                </c:pt>
                <c:pt idx="14">
                  <c:v>549</c:v>
                </c:pt>
                <c:pt idx="15">
                  <c:v>550</c:v>
                </c:pt>
                <c:pt idx="16">
                  <c:v>551</c:v>
                </c:pt>
                <c:pt idx="17">
                  <c:v>552</c:v>
                </c:pt>
                <c:pt idx="18">
                  <c:v>553</c:v>
                </c:pt>
                <c:pt idx="19">
                  <c:v>554</c:v>
                </c:pt>
                <c:pt idx="20">
                  <c:v>555</c:v>
                </c:pt>
              </c:numCache>
            </c:numRef>
          </c:cat>
          <c:val>
            <c:numRef>
              <c:f>'Input volttage - 0.8V'!$F$3:$F$23</c:f>
              <c:numCache>
                <c:formatCode>General</c:formatCode>
                <c:ptCount val="21"/>
                <c:pt idx="0">
                  <c:v>3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6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4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036096"/>
        <c:axId val="130037632"/>
      </c:barChart>
      <c:catAx>
        <c:axId val="13003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0037632"/>
        <c:crosses val="autoZero"/>
        <c:auto val="1"/>
        <c:lblAlgn val="ctr"/>
        <c:lblOffset val="100"/>
        <c:noMultiLvlLbl val="0"/>
      </c:catAx>
      <c:valAx>
        <c:axId val="1300376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036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2V In</c:v>
          </c:tx>
          <c:val>
            <c:numRef>
              <c:f>'Input volttage - 2V'!$B$3:$B$43</c:f>
              <c:numCache>
                <c:formatCode>General</c:formatCode>
                <c:ptCount val="41"/>
                <c:pt idx="0">
                  <c:v>2.117919921875</c:v>
                </c:pt>
                <c:pt idx="1">
                  <c:v>2.110595703125</c:v>
                </c:pt>
                <c:pt idx="2">
                  <c:v>2.127685546875</c:v>
                </c:pt>
                <c:pt idx="3">
                  <c:v>2.113037109375</c:v>
                </c:pt>
                <c:pt idx="4">
                  <c:v>2.110595703125</c:v>
                </c:pt>
                <c:pt idx="5">
                  <c:v>2.120361328125</c:v>
                </c:pt>
                <c:pt idx="6">
                  <c:v>2.113037109375</c:v>
                </c:pt>
                <c:pt idx="7">
                  <c:v>2.115478515625</c:v>
                </c:pt>
                <c:pt idx="8">
                  <c:v>2.110595703125</c:v>
                </c:pt>
                <c:pt idx="9">
                  <c:v>2.113037109375</c:v>
                </c:pt>
                <c:pt idx="10">
                  <c:v>2.125244140625</c:v>
                </c:pt>
                <c:pt idx="11">
                  <c:v>2.115478515625</c:v>
                </c:pt>
                <c:pt idx="12">
                  <c:v>2.125244140625</c:v>
                </c:pt>
                <c:pt idx="13">
                  <c:v>2.115478515625</c:v>
                </c:pt>
                <c:pt idx="14">
                  <c:v>2.115478515625</c:v>
                </c:pt>
                <c:pt idx="15">
                  <c:v>2.127685546875</c:v>
                </c:pt>
                <c:pt idx="16">
                  <c:v>2.113037109375</c:v>
                </c:pt>
                <c:pt idx="17">
                  <c:v>2.120361328125</c:v>
                </c:pt>
                <c:pt idx="18">
                  <c:v>2.122802734375</c:v>
                </c:pt>
                <c:pt idx="19">
                  <c:v>2.120361328125</c:v>
                </c:pt>
                <c:pt idx="20">
                  <c:v>2.113037109375</c:v>
                </c:pt>
                <c:pt idx="21">
                  <c:v>2.113037109375</c:v>
                </c:pt>
                <c:pt idx="22">
                  <c:v>2.110595703125</c:v>
                </c:pt>
                <c:pt idx="23">
                  <c:v>2.113037109375</c:v>
                </c:pt>
                <c:pt idx="24">
                  <c:v>2.117919921875</c:v>
                </c:pt>
                <c:pt idx="25">
                  <c:v>2.122802734375</c:v>
                </c:pt>
                <c:pt idx="26">
                  <c:v>2.115478515625</c:v>
                </c:pt>
                <c:pt idx="27">
                  <c:v>2.120361328125</c:v>
                </c:pt>
                <c:pt idx="28">
                  <c:v>2.113037109375</c:v>
                </c:pt>
                <c:pt idx="29">
                  <c:v>2.122802734375</c:v>
                </c:pt>
                <c:pt idx="30">
                  <c:v>2.117919921875</c:v>
                </c:pt>
                <c:pt idx="31">
                  <c:v>2.117919921875</c:v>
                </c:pt>
                <c:pt idx="32">
                  <c:v>2.127685546875</c:v>
                </c:pt>
                <c:pt idx="33">
                  <c:v>2.115478515625</c:v>
                </c:pt>
                <c:pt idx="34">
                  <c:v>2.110595703125</c:v>
                </c:pt>
                <c:pt idx="35">
                  <c:v>2.127685546875</c:v>
                </c:pt>
                <c:pt idx="36">
                  <c:v>2.125244140625</c:v>
                </c:pt>
                <c:pt idx="37">
                  <c:v>2.113037109375</c:v>
                </c:pt>
                <c:pt idx="38">
                  <c:v>2.113037109375</c:v>
                </c:pt>
                <c:pt idx="39">
                  <c:v>2.122802734375</c:v>
                </c:pt>
                <c:pt idx="40">
                  <c:v>2.115478515625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12544"/>
        <c:axId val="81469824"/>
      </c:lineChart>
      <c:catAx>
        <c:axId val="62812544"/>
        <c:scaling>
          <c:orientation val="minMax"/>
        </c:scaling>
        <c:delete val="0"/>
        <c:axPos val="b"/>
        <c:majorTickMark val="out"/>
        <c:minorTickMark val="none"/>
        <c:tickLblPos val="nextTo"/>
        <c:crossAx val="81469824"/>
        <c:crosses val="autoZero"/>
        <c:auto val="1"/>
        <c:lblAlgn val="ctr"/>
        <c:lblOffset val="100"/>
        <c:noMultiLvlLbl val="0"/>
      </c:catAx>
      <c:valAx>
        <c:axId val="8146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28125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'Input volttage - 2V'!$E$3:$E$17</c:f>
              <c:numCache>
                <c:formatCode>General</c:formatCode>
                <c:ptCount val="15"/>
                <c:pt idx="0">
                  <c:v>1729</c:v>
                </c:pt>
                <c:pt idx="1">
                  <c:v>1730</c:v>
                </c:pt>
                <c:pt idx="2">
                  <c:v>1731</c:v>
                </c:pt>
                <c:pt idx="3">
                  <c:v>1732</c:v>
                </c:pt>
                <c:pt idx="4">
                  <c:v>1733</c:v>
                </c:pt>
                <c:pt idx="5">
                  <c:v>1734</c:v>
                </c:pt>
                <c:pt idx="6">
                  <c:v>1735</c:v>
                </c:pt>
                <c:pt idx="7">
                  <c:v>1736</c:v>
                </c:pt>
                <c:pt idx="8">
                  <c:v>1737</c:v>
                </c:pt>
                <c:pt idx="9">
                  <c:v>1738</c:v>
                </c:pt>
                <c:pt idx="10">
                  <c:v>1739</c:v>
                </c:pt>
                <c:pt idx="11">
                  <c:v>1740</c:v>
                </c:pt>
                <c:pt idx="12">
                  <c:v>1741</c:v>
                </c:pt>
                <c:pt idx="13">
                  <c:v>1742</c:v>
                </c:pt>
                <c:pt idx="14">
                  <c:v>1743</c:v>
                </c:pt>
              </c:numCache>
            </c:numRef>
          </c:cat>
          <c:val>
            <c:numRef>
              <c:f>'Input volttage - 2V'!$F$3:$F$17</c:f>
              <c:numCache>
                <c:formatCode>General</c:formatCode>
                <c:ptCount val="15"/>
                <c:pt idx="0">
                  <c:v>5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19392"/>
        <c:axId val="97020928"/>
      </c:barChart>
      <c:catAx>
        <c:axId val="97019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7020928"/>
        <c:crosses val="autoZero"/>
        <c:auto val="1"/>
        <c:lblAlgn val="ctr"/>
        <c:lblOffset val="100"/>
        <c:noMultiLvlLbl val="0"/>
      </c:catAx>
      <c:valAx>
        <c:axId val="97020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70193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20</xdr:row>
      <xdr:rowOff>123825</xdr:rowOff>
    </xdr:from>
    <xdr:to>
      <xdr:col>15</xdr:col>
      <xdr:colOff>581025</xdr:colOff>
      <xdr:row>35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257175</xdr:colOff>
      <xdr:row>4</xdr:row>
      <xdr:rowOff>61912</xdr:rowOff>
    </xdr:from>
    <xdr:to>
      <xdr:col>15</xdr:col>
      <xdr:colOff>561975</xdr:colOff>
      <xdr:row>18</xdr:row>
      <xdr:rowOff>138112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21</xdr:row>
      <xdr:rowOff>180975</xdr:rowOff>
    </xdr:from>
    <xdr:to>
      <xdr:col>14</xdr:col>
      <xdr:colOff>142875</xdr:colOff>
      <xdr:row>36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495300</xdr:colOff>
      <xdr:row>2</xdr:row>
      <xdr:rowOff>90487</xdr:rowOff>
    </xdr:from>
    <xdr:to>
      <xdr:col>14</xdr:col>
      <xdr:colOff>190500</xdr:colOff>
      <xdr:row>16</xdr:row>
      <xdr:rowOff>166687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/>
  </sheetViews>
  <sheetFormatPr defaultRowHeight="15" x14ac:dyDescent="0.25"/>
  <cols>
    <col min="1" max="1" width="13.42578125" bestFit="1" customWidth="1"/>
  </cols>
  <sheetData>
    <row r="1" spans="1:7" ht="15.75" thickBot="1" x14ac:dyDescent="0.3"/>
    <row r="2" spans="1:7" x14ac:dyDescent="0.25">
      <c r="A2" t="s">
        <v>10</v>
      </c>
      <c r="B2" t="s">
        <v>8</v>
      </c>
      <c r="C2" t="s">
        <v>9</v>
      </c>
      <c r="E2" s="8" t="s">
        <v>11</v>
      </c>
      <c r="F2" s="8" t="s">
        <v>13</v>
      </c>
    </row>
    <row r="3" spans="1:7" x14ac:dyDescent="0.25">
      <c r="A3">
        <f>5/4096</f>
        <v>1.220703125E-3</v>
      </c>
      <c r="B3">
        <v>0.672607421875</v>
      </c>
      <c r="C3">
        <f>B3/$A$3</f>
        <v>551</v>
      </c>
      <c r="E3" s="5">
        <v>535</v>
      </c>
      <c r="F3" s="6">
        <v>3</v>
      </c>
      <c r="G3" s="6"/>
    </row>
    <row r="4" spans="1:7" x14ac:dyDescent="0.25">
      <c r="B4">
        <v>0.655517578125</v>
      </c>
      <c r="C4">
        <f t="shared" ref="C4:C43" si="0">B4/$A$3</f>
        <v>537</v>
      </c>
      <c r="E4" s="5">
        <v>536</v>
      </c>
      <c r="F4" s="6">
        <v>0</v>
      </c>
      <c r="G4" s="6"/>
    </row>
    <row r="5" spans="1:7" x14ac:dyDescent="0.25">
      <c r="B5">
        <v>0.655517578125</v>
      </c>
      <c r="C5">
        <f t="shared" si="0"/>
        <v>537</v>
      </c>
      <c r="E5" s="5">
        <v>537</v>
      </c>
      <c r="F5" s="6">
        <v>11</v>
      </c>
      <c r="G5" s="6"/>
    </row>
    <row r="6" spans="1:7" x14ac:dyDescent="0.25">
      <c r="B6">
        <v>0.655517578125</v>
      </c>
      <c r="C6">
        <f t="shared" si="0"/>
        <v>537</v>
      </c>
      <c r="E6" s="5">
        <v>538</v>
      </c>
      <c r="F6" s="6">
        <v>0</v>
      </c>
      <c r="G6" s="6"/>
    </row>
    <row r="7" spans="1:7" x14ac:dyDescent="0.25">
      <c r="B7">
        <v>0.657958984375</v>
      </c>
      <c r="C7">
        <f t="shared" si="0"/>
        <v>539</v>
      </c>
      <c r="E7" s="5">
        <v>539</v>
      </c>
      <c r="F7" s="6">
        <v>2</v>
      </c>
      <c r="G7" s="6"/>
    </row>
    <row r="8" spans="1:7" x14ac:dyDescent="0.25">
      <c r="B8">
        <v>0.655517578125</v>
      </c>
      <c r="C8">
        <f t="shared" si="0"/>
        <v>537</v>
      </c>
      <c r="E8" s="5">
        <v>540</v>
      </c>
      <c r="F8" s="6">
        <v>0</v>
      </c>
      <c r="G8" s="6"/>
    </row>
    <row r="9" spans="1:7" x14ac:dyDescent="0.25">
      <c r="B9">
        <v>0.655517578125</v>
      </c>
      <c r="C9">
        <f t="shared" si="0"/>
        <v>537</v>
      </c>
      <c r="E9" s="5">
        <v>541</v>
      </c>
      <c r="F9" s="6">
        <v>2</v>
      </c>
      <c r="G9" s="6"/>
    </row>
    <row r="10" spans="1:7" x14ac:dyDescent="0.25">
      <c r="B10">
        <v>0.655517578125</v>
      </c>
      <c r="C10">
        <f t="shared" si="0"/>
        <v>537</v>
      </c>
      <c r="E10" s="5">
        <v>542</v>
      </c>
      <c r="F10" s="6">
        <v>0</v>
      </c>
      <c r="G10" s="6"/>
    </row>
    <row r="11" spans="1:7" x14ac:dyDescent="0.25">
      <c r="B11">
        <v>0.660400390625</v>
      </c>
      <c r="C11">
        <f t="shared" si="0"/>
        <v>541</v>
      </c>
      <c r="E11" s="5">
        <v>543</v>
      </c>
      <c r="F11" s="6">
        <v>2</v>
      </c>
      <c r="G11" s="6"/>
    </row>
    <row r="12" spans="1:7" x14ac:dyDescent="0.25">
      <c r="B12">
        <v>0.670166015625</v>
      </c>
      <c r="C12">
        <f t="shared" si="0"/>
        <v>549</v>
      </c>
      <c r="E12" s="5">
        <v>544</v>
      </c>
      <c r="F12" s="6">
        <v>0</v>
      </c>
      <c r="G12" s="6"/>
    </row>
    <row r="13" spans="1:7" x14ac:dyDescent="0.25">
      <c r="B13">
        <v>0.653076171875</v>
      </c>
      <c r="C13">
        <f t="shared" si="0"/>
        <v>535</v>
      </c>
      <c r="E13" s="5">
        <v>545</v>
      </c>
      <c r="F13" s="6">
        <v>1</v>
      </c>
      <c r="G13" s="6"/>
    </row>
    <row r="14" spans="1:7" x14ac:dyDescent="0.25">
      <c r="B14">
        <v>0.667724609375</v>
      </c>
      <c r="C14">
        <f t="shared" si="0"/>
        <v>547</v>
      </c>
      <c r="E14" s="5">
        <v>546</v>
      </c>
      <c r="F14" s="6">
        <v>0</v>
      </c>
      <c r="G14" s="6"/>
    </row>
    <row r="15" spans="1:7" x14ac:dyDescent="0.25">
      <c r="B15">
        <v>0.677490234375</v>
      </c>
      <c r="C15">
        <f t="shared" si="0"/>
        <v>555</v>
      </c>
      <c r="E15" s="5">
        <v>547</v>
      </c>
      <c r="F15" s="6">
        <v>6</v>
      </c>
      <c r="G15" s="6"/>
    </row>
    <row r="16" spans="1:7" x14ac:dyDescent="0.25">
      <c r="B16">
        <v>0.672607421875</v>
      </c>
      <c r="C16">
        <f t="shared" si="0"/>
        <v>551</v>
      </c>
      <c r="E16" s="5">
        <v>548</v>
      </c>
      <c r="F16" s="6">
        <v>0</v>
      </c>
      <c r="G16" s="6"/>
    </row>
    <row r="17" spans="2:7" x14ac:dyDescent="0.25">
      <c r="B17">
        <v>0.662841796875</v>
      </c>
      <c r="C17">
        <f t="shared" si="0"/>
        <v>543</v>
      </c>
      <c r="E17" s="5">
        <v>549</v>
      </c>
      <c r="F17" s="6">
        <v>5</v>
      </c>
      <c r="G17" s="6"/>
    </row>
    <row r="18" spans="2:7" x14ac:dyDescent="0.25">
      <c r="B18">
        <v>0.675048828125</v>
      </c>
      <c r="C18">
        <f t="shared" si="0"/>
        <v>553</v>
      </c>
      <c r="E18" s="5">
        <v>550</v>
      </c>
      <c r="F18" s="6">
        <v>0</v>
      </c>
      <c r="G18" s="6"/>
    </row>
    <row r="19" spans="2:7" x14ac:dyDescent="0.25">
      <c r="B19">
        <v>0.655517578125</v>
      </c>
      <c r="C19">
        <f t="shared" si="0"/>
        <v>537</v>
      </c>
      <c r="E19" s="5">
        <v>551</v>
      </c>
      <c r="F19" s="6">
        <v>4</v>
      </c>
      <c r="G19" s="6"/>
    </row>
    <row r="20" spans="2:7" x14ac:dyDescent="0.25">
      <c r="B20">
        <v>0.667724609375</v>
      </c>
      <c r="C20">
        <f t="shared" si="0"/>
        <v>547</v>
      </c>
      <c r="E20" s="5">
        <v>552</v>
      </c>
      <c r="F20" s="6">
        <v>0</v>
      </c>
      <c r="G20" s="6"/>
    </row>
    <row r="21" spans="2:7" x14ac:dyDescent="0.25">
      <c r="B21">
        <v>0.653076171875</v>
      </c>
      <c r="C21">
        <f t="shared" si="0"/>
        <v>535</v>
      </c>
      <c r="E21" s="5">
        <v>553</v>
      </c>
      <c r="F21" s="6">
        <v>2</v>
      </c>
      <c r="G21" s="6"/>
    </row>
    <row r="22" spans="2:7" x14ac:dyDescent="0.25">
      <c r="B22">
        <v>0.670166015625</v>
      </c>
      <c r="C22">
        <f t="shared" si="0"/>
        <v>549</v>
      </c>
      <c r="E22" s="5">
        <v>554</v>
      </c>
      <c r="F22" s="6">
        <v>0</v>
      </c>
      <c r="G22" s="6"/>
    </row>
    <row r="23" spans="2:7" x14ac:dyDescent="0.25">
      <c r="B23">
        <v>0.667724609375</v>
      </c>
      <c r="C23">
        <f t="shared" si="0"/>
        <v>547</v>
      </c>
      <c r="E23" s="5">
        <v>555</v>
      </c>
      <c r="F23" s="6">
        <v>2</v>
      </c>
      <c r="G23" s="6"/>
    </row>
    <row r="24" spans="2:7" ht="15.75" thickBot="1" x14ac:dyDescent="0.3">
      <c r="B24">
        <v>0.662841796875</v>
      </c>
      <c r="C24">
        <f t="shared" si="0"/>
        <v>543</v>
      </c>
      <c r="E24" s="7" t="s">
        <v>12</v>
      </c>
      <c r="F24" s="7">
        <v>0</v>
      </c>
      <c r="G24" s="6"/>
    </row>
    <row r="25" spans="2:7" x14ac:dyDescent="0.25">
      <c r="B25">
        <v>0.655517578125</v>
      </c>
      <c r="C25">
        <f t="shared" si="0"/>
        <v>537</v>
      </c>
      <c r="G25" s="6"/>
    </row>
    <row r="26" spans="2:7" x14ac:dyDescent="0.25">
      <c r="B26">
        <v>0.672607421875</v>
      </c>
      <c r="C26">
        <f t="shared" si="0"/>
        <v>551</v>
      </c>
      <c r="G26" s="6"/>
    </row>
    <row r="27" spans="2:7" x14ac:dyDescent="0.25">
      <c r="B27">
        <v>0.660400390625</v>
      </c>
      <c r="C27">
        <f t="shared" si="0"/>
        <v>541</v>
      </c>
      <c r="G27" s="6"/>
    </row>
    <row r="28" spans="2:7" x14ac:dyDescent="0.25">
      <c r="B28">
        <v>0.655517578125</v>
      </c>
      <c r="C28">
        <f t="shared" si="0"/>
        <v>537</v>
      </c>
      <c r="G28" s="6"/>
    </row>
    <row r="29" spans="2:7" x14ac:dyDescent="0.25">
      <c r="B29">
        <v>0.667724609375</v>
      </c>
      <c r="C29">
        <f t="shared" si="0"/>
        <v>547</v>
      </c>
      <c r="G29" s="6"/>
    </row>
    <row r="30" spans="2:7" x14ac:dyDescent="0.25">
      <c r="B30">
        <v>0.657958984375</v>
      </c>
      <c r="C30">
        <f t="shared" si="0"/>
        <v>539</v>
      </c>
      <c r="G30" s="6"/>
    </row>
    <row r="31" spans="2:7" x14ac:dyDescent="0.25">
      <c r="B31">
        <v>0.670166015625</v>
      </c>
      <c r="C31">
        <f t="shared" si="0"/>
        <v>549</v>
      </c>
      <c r="G31" s="6"/>
    </row>
    <row r="32" spans="2:7" x14ac:dyDescent="0.25">
      <c r="B32">
        <v>0.670166015625</v>
      </c>
      <c r="C32">
        <f t="shared" si="0"/>
        <v>549</v>
      </c>
      <c r="G32" s="6"/>
    </row>
    <row r="33" spans="1:7" x14ac:dyDescent="0.25">
      <c r="B33">
        <v>0.665283203125</v>
      </c>
      <c r="C33">
        <f t="shared" si="0"/>
        <v>545</v>
      </c>
      <c r="G33" s="6"/>
    </row>
    <row r="34" spans="1:7" x14ac:dyDescent="0.25">
      <c r="B34">
        <v>0.672607421875</v>
      </c>
      <c r="C34">
        <f t="shared" si="0"/>
        <v>551</v>
      </c>
      <c r="G34" s="6"/>
    </row>
    <row r="35" spans="1:7" x14ac:dyDescent="0.25">
      <c r="B35">
        <v>0.667724609375</v>
      </c>
      <c r="C35">
        <f t="shared" si="0"/>
        <v>547</v>
      </c>
      <c r="G35" s="6"/>
    </row>
    <row r="36" spans="1:7" x14ac:dyDescent="0.25">
      <c r="B36">
        <v>0.653076171875</v>
      </c>
      <c r="C36">
        <f t="shared" si="0"/>
        <v>535</v>
      </c>
    </row>
    <row r="37" spans="1:7" x14ac:dyDescent="0.25">
      <c r="B37">
        <v>0.655517578125</v>
      </c>
      <c r="C37">
        <f t="shared" si="0"/>
        <v>537</v>
      </c>
    </row>
    <row r="38" spans="1:7" x14ac:dyDescent="0.25">
      <c r="B38">
        <v>0.677490234375</v>
      </c>
      <c r="C38">
        <f t="shared" si="0"/>
        <v>555</v>
      </c>
    </row>
    <row r="39" spans="1:7" x14ac:dyDescent="0.25">
      <c r="B39">
        <v>0.670166015625</v>
      </c>
      <c r="C39">
        <f t="shared" si="0"/>
        <v>549</v>
      </c>
    </row>
    <row r="40" spans="1:7" x14ac:dyDescent="0.25">
      <c r="B40">
        <v>0.667724609375</v>
      </c>
      <c r="C40">
        <f t="shared" si="0"/>
        <v>547</v>
      </c>
    </row>
    <row r="41" spans="1:7" x14ac:dyDescent="0.25">
      <c r="B41">
        <v>0.655517578125</v>
      </c>
      <c r="C41">
        <f t="shared" si="0"/>
        <v>537</v>
      </c>
    </row>
    <row r="42" spans="1:7" x14ac:dyDescent="0.25">
      <c r="B42">
        <v>0.675048828125</v>
      </c>
      <c r="C42">
        <f t="shared" si="0"/>
        <v>553</v>
      </c>
    </row>
    <row r="43" spans="1:7" x14ac:dyDescent="0.25">
      <c r="B43">
        <v>0.655517578125</v>
      </c>
      <c r="C43">
        <f t="shared" si="0"/>
        <v>537</v>
      </c>
    </row>
    <row r="45" spans="1:7" x14ac:dyDescent="0.25">
      <c r="A45" s="1" t="s">
        <v>0</v>
      </c>
      <c r="B45" s="4">
        <f>AVERAGE(B3:B43)</f>
        <v>0.66355635480182928</v>
      </c>
      <c r="C45" s="4">
        <f>AVERAGE(C3:C43)</f>
        <v>543.58536585365857</v>
      </c>
      <c r="D45" s="9"/>
    </row>
    <row r="46" spans="1:7" x14ac:dyDescent="0.25">
      <c r="A46" s="1" t="s">
        <v>1</v>
      </c>
      <c r="B46" s="2">
        <f>STDEV(B3:B43)</f>
        <v>7.8968058340998046E-3</v>
      </c>
      <c r="C46" s="2">
        <f>STDEV(C3:C43)</f>
        <v>6.4690633392945589</v>
      </c>
    </row>
    <row r="47" spans="1:7" x14ac:dyDescent="0.25">
      <c r="A47" s="1" t="s">
        <v>2</v>
      </c>
      <c r="B47" s="1">
        <f>MIN(B3:B43)</f>
        <v>0.653076171875</v>
      </c>
      <c r="C47" s="1">
        <f>MIN(C3:C43)</f>
        <v>535</v>
      </c>
    </row>
    <row r="48" spans="1:7" x14ac:dyDescent="0.25">
      <c r="A48" s="1" t="s">
        <v>3</v>
      </c>
      <c r="B48" s="1">
        <f>MAX(B3:B43)</f>
        <v>0.677490234375</v>
      </c>
      <c r="C48" s="1">
        <f>MAX(C3:C43)</f>
        <v>555</v>
      </c>
    </row>
    <row r="49" spans="1:2" x14ac:dyDescent="0.25">
      <c r="A49" s="1" t="s">
        <v>4</v>
      </c>
      <c r="B49" s="2">
        <f>B48-B47</f>
        <v>2.44140625E-2</v>
      </c>
    </row>
    <row r="50" spans="1:2" x14ac:dyDescent="0.25">
      <c r="A50" s="3" t="s">
        <v>5</v>
      </c>
      <c r="B50" s="3" t="s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workbookViewId="0"/>
  </sheetViews>
  <sheetFormatPr defaultRowHeight="15" x14ac:dyDescent="0.25"/>
  <cols>
    <col min="1" max="1" width="18.28515625" customWidth="1"/>
  </cols>
  <sheetData>
    <row r="1" spans="1:6" ht="15.75" thickBot="1" x14ac:dyDescent="0.3"/>
    <row r="2" spans="1:6" x14ac:dyDescent="0.25">
      <c r="A2" t="s">
        <v>10</v>
      </c>
      <c r="B2" t="s">
        <v>8</v>
      </c>
      <c r="C2" t="s">
        <v>9</v>
      </c>
      <c r="E2" s="8" t="s">
        <v>11</v>
      </c>
      <c r="F2" s="8" t="s">
        <v>13</v>
      </c>
    </row>
    <row r="3" spans="1:6" x14ac:dyDescent="0.25">
      <c r="A3">
        <f>5/4096</f>
        <v>1.220703125E-3</v>
      </c>
      <c r="B3">
        <v>2.117919921875</v>
      </c>
      <c r="C3">
        <f>B3/$A$3</f>
        <v>1735</v>
      </c>
      <c r="E3" s="5">
        <v>1729</v>
      </c>
      <c r="F3" s="6">
        <v>5</v>
      </c>
    </row>
    <row r="4" spans="1:6" x14ac:dyDescent="0.25">
      <c r="B4">
        <v>2.110595703125</v>
      </c>
      <c r="C4">
        <f t="shared" ref="C4:C43" si="0">B4/$A$3</f>
        <v>1729</v>
      </c>
      <c r="E4" s="5">
        <v>1730</v>
      </c>
      <c r="F4" s="6">
        <v>0</v>
      </c>
    </row>
    <row r="5" spans="1:6" x14ac:dyDescent="0.25">
      <c r="B5">
        <v>2.127685546875</v>
      </c>
      <c r="C5">
        <f t="shared" si="0"/>
        <v>1743</v>
      </c>
      <c r="E5" s="5">
        <v>1731</v>
      </c>
      <c r="F5" s="6">
        <v>10</v>
      </c>
    </row>
    <row r="6" spans="1:6" x14ac:dyDescent="0.25">
      <c r="B6">
        <v>2.113037109375</v>
      </c>
      <c r="C6">
        <f t="shared" si="0"/>
        <v>1731</v>
      </c>
      <c r="E6" s="5">
        <v>1732</v>
      </c>
      <c r="F6" s="6">
        <v>0</v>
      </c>
    </row>
    <row r="7" spans="1:6" x14ac:dyDescent="0.25">
      <c r="B7">
        <v>2.110595703125</v>
      </c>
      <c r="C7">
        <f t="shared" si="0"/>
        <v>1729</v>
      </c>
      <c r="E7" s="5">
        <v>1733</v>
      </c>
      <c r="F7" s="6">
        <v>6</v>
      </c>
    </row>
    <row r="8" spans="1:6" x14ac:dyDescent="0.25">
      <c r="B8">
        <v>2.120361328125</v>
      </c>
      <c r="C8">
        <f t="shared" si="0"/>
        <v>1737</v>
      </c>
      <c r="E8" s="5">
        <v>1734</v>
      </c>
      <c r="F8" s="6">
        <v>0</v>
      </c>
    </row>
    <row r="9" spans="1:6" x14ac:dyDescent="0.25">
      <c r="B9">
        <v>2.113037109375</v>
      </c>
      <c r="C9">
        <f t="shared" si="0"/>
        <v>1731</v>
      </c>
      <c r="E9" s="5">
        <v>1735</v>
      </c>
      <c r="F9" s="6">
        <v>4</v>
      </c>
    </row>
    <row r="10" spans="1:6" x14ac:dyDescent="0.25">
      <c r="B10">
        <v>2.115478515625</v>
      </c>
      <c r="C10">
        <f t="shared" si="0"/>
        <v>1733</v>
      </c>
      <c r="E10" s="5">
        <v>1736</v>
      </c>
      <c r="F10" s="6">
        <v>0</v>
      </c>
    </row>
    <row r="11" spans="1:6" x14ac:dyDescent="0.25">
      <c r="B11">
        <v>2.110595703125</v>
      </c>
      <c r="C11">
        <f t="shared" si="0"/>
        <v>1729</v>
      </c>
      <c r="E11" s="5">
        <v>1737</v>
      </c>
      <c r="F11" s="6">
        <v>4</v>
      </c>
    </row>
    <row r="12" spans="1:6" x14ac:dyDescent="0.25">
      <c r="B12">
        <v>2.113037109375</v>
      </c>
      <c r="C12">
        <f t="shared" si="0"/>
        <v>1731</v>
      </c>
      <c r="E12" s="5">
        <v>1738</v>
      </c>
      <c r="F12" s="6">
        <v>0</v>
      </c>
    </row>
    <row r="13" spans="1:6" x14ac:dyDescent="0.25">
      <c r="B13">
        <v>2.125244140625</v>
      </c>
      <c r="C13">
        <f t="shared" si="0"/>
        <v>1741</v>
      </c>
      <c r="E13" s="5">
        <v>1739</v>
      </c>
      <c r="F13" s="6">
        <v>4</v>
      </c>
    </row>
    <row r="14" spans="1:6" x14ac:dyDescent="0.25">
      <c r="B14">
        <v>2.115478515625</v>
      </c>
      <c r="C14">
        <f t="shared" si="0"/>
        <v>1733</v>
      </c>
      <c r="E14" s="5">
        <v>1740</v>
      </c>
      <c r="F14" s="6">
        <v>0</v>
      </c>
    </row>
    <row r="15" spans="1:6" x14ac:dyDescent="0.25">
      <c r="B15">
        <v>2.125244140625</v>
      </c>
      <c r="C15">
        <f t="shared" si="0"/>
        <v>1741</v>
      </c>
      <c r="E15" s="5">
        <v>1741</v>
      </c>
      <c r="F15" s="6">
        <v>3</v>
      </c>
    </row>
    <row r="16" spans="1:6" x14ac:dyDescent="0.25">
      <c r="B16">
        <v>2.115478515625</v>
      </c>
      <c r="C16">
        <f t="shared" si="0"/>
        <v>1733</v>
      </c>
      <c r="E16" s="5">
        <v>1742</v>
      </c>
      <c r="F16" s="6">
        <v>0</v>
      </c>
    </row>
    <row r="17" spans="2:6" x14ac:dyDescent="0.25">
      <c r="B17">
        <v>2.115478515625</v>
      </c>
      <c r="C17">
        <f t="shared" si="0"/>
        <v>1733</v>
      </c>
      <c r="E17" s="5">
        <v>1743</v>
      </c>
      <c r="F17" s="6">
        <v>4</v>
      </c>
    </row>
    <row r="18" spans="2:6" ht="15.75" thickBot="1" x14ac:dyDescent="0.3">
      <c r="B18">
        <v>2.127685546875</v>
      </c>
      <c r="C18">
        <f t="shared" si="0"/>
        <v>1743</v>
      </c>
      <c r="E18" s="7" t="s">
        <v>12</v>
      </c>
      <c r="F18" s="7">
        <v>0</v>
      </c>
    </row>
    <row r="19" spans="2:6" x14ac:dyDescent="0.25">
      <c r="B19">
        <v>2.113037109375</v>
      </c>
      <c r="C19">
        <f t="shared" si="0"/>
        <v>1731</v>
      </c>
    </row>
    <row r="20" spans="2:6" x14ac:dyDescent="0.25">
      <c r="B20">
        <v>2.120361328125</v>
      </c>
      <c r="C20">
        <f t="shared" si="0"/>
        <v>1737</v>
      </c>
    </row>
    <row r="21" spans="2:6" x14ac:dyDescent="0.25">
      <c r="B21">
        <v>2.122802734375</v>
      </c>
      <c r="C21">
        <f t="shared" si="0"/>
        <v>1739</v>
      </c>
    </row>
    <row r="22" spans="2:6" x14ac:dyDescent="0.25">
      <c r="B22">
        <v>2.120361328125</v>
      </c>
      <c r="C22">
        <f t="shared" si="0"/>
        <v>1737</v>
      </c>
    </row>
    <row r="23" spans="2:6" x14ac:dyDescent="0.25">
      <c r="B23">
        <v>2.113037109375</v>
      </c>
      <c r="C23">
        <f t="shared" si="0"/>
        <v>1731</v>
      </c>
    </row>
    <row r="24" spans="2:6" x14ac:dyDescent="0.25">
      <c r="B24">
        <v>2.113037109375</v>
      </c>
      <c r="C24">
        <f t="shared" si="0"/>
        <v>1731</v>
      </c>
    </row>
    <row r="25" spans="2:6" x14ac:dyDescent="0.25">
      <c r="B25">
        <v>2.110595703125</v>
      </c>
      <c r="C25">
        <f t="shared" si="0"/>
        <v>1729</v>
      </c>
    </row>
    <row r="26" spans="2:6" x14ac:dyDescent="0.25">
      <c r="B26">
        <v>2.113037109375</v>
      </c>
      <c r="C26">
        <f t="shared" si="0"/>
        <v>1731</v>
      </c>
    </row>
    <row r="27" spans="2:6" x14ac:dyDescent="0.25">
      <c r="B27">
        <v>2.117919921875</v>
      </c>
      <c r="C27">
        <f t="shared" si="0"/>
        <v>1735</v>
      </c>
    </row>
    <row r="28" spans="2:6" x14ac:dyDescent="0.25">
      <c r="B28">
        <v>2.122802734375</v>
      </c>
      <c r="C28">
        <f t="shared" si="0"/>
        <v>1739</v>
      </c>
    </row>
    <row r="29" spans="2:6" x14ac:dyDescent="0.25">
      <c r="B29">
        <v>2.115478515625</v>
      </c>
      <c r="C29">
        <f t="shared" si="0"/>
        <v>1733</v>
      </c>
    </row>
    <row r="30" spans="2:6" x14ac:dyDescent="0.25">
      <c r="B30">
        <v>2.120361328125</v>
      </c>
      <c r="C30">
        <f t="shared" si="0"/>
        <v>1737</v>
      </c>
    </row>
    <row r="31" spans="2:6" x14ac:dyDescent="0.25">
      <c r="B31">
        <v>2.113037109375</v>
      </c>
      <c r="C31">
        <f t="shared" si="0"/>
        <v>1731</v>
      </c>
    </row>
    <row r="32" spans="2:6" x14ac:dyDescent="0.25">
      <c r="B32">
        <v>2.122802734375</v>
      </c>
      <c r="C32">
        <f t="shared" si="0"/>
        <v>1739</v>
      </c>
    </row>
    <row r="33" spans="1:3" x14ac:dyDescent="0.25">
      <c r="B33">
        <v>2.117919921875</v>
      </c>
      <c r="C33">
        <f t="shared" si="0"/>
        <v>1735</v>
      </c>
    </row>
    <row r="34" spans="1:3" x14ac:dyDescent="0.25">
      <c r="B34">
        <v>2.117919921875</v>
      </c>
      <c r="C34">
        <f t="shared" si="0"/>
        <v>1735</v>
      </c>
    </row>
    <row r="35" spans="1:3" x14ac:dyDescent="0.25">
      <c r="B35">
        <v>2.127685546875</v>
      </c>
      <c r="C35">
        <f t="shared" si="0"/>
        <v>1743</v>
      </c>
    </row>
    <row r="36" spans="1:3" x14ac:dyDescent="0.25">
      <c r="B36">
        <v>2.115478515625</v>
      </c>
      <c r="C36">
        <f t="shared" si="0"/>
        <v>1733</v>
      </c>
    </row>
    <row r="37" spans="1:3" x14ac:dyDescent="0.25">
      <c r="B37">
        <v>2.110595703125</v>
      </c>
      <c r="C37">
        <f t="shared" si="0"/>
        <v>1729</v>
      </c>
    </row>
    <row r="38" spans="1:3" x14ac:dyDescent="0.25">
      <c r="B38">
        <v>2.127685546875</v>
      </c>
      <c r="C38">
        <f t="shared" si="0"/>
        <v>1743</v>
      </c>
    </row>
    <row r="39" spans="1:3" x14ac:dyDescent="0.25">
      <c r="B39">
        <v>2.125244140625</v>
      </c>
      <c r="C39">
        <f t="shared" si="0"/>
        <v>1741</v>
      </c>
    </row>
    <row r="40" spans="1:3" x14ac:dyDescent="0.25">
      <c r="B40">
        <v>2.113037109375</v>
      </c>
      <c r="C40">
        <f t="shared" si="0"/>
        <v>1731</v>
      </c>
    </row>
    <row r="41" spans="1:3" x14ac:dyDescent="0.25">
      <c r="B41">
        <v>2.113037109375</v>
      </c>
      <c r="C41">
        <f t="shared" si="0"/>
        <v>1731</v>
      </c>
    </row>
    <row r="42" spans="1:3" x14ac:dyDescent="0.25">
      <c r="B42">
        <v>2.122802734375</v>
      </c>
      <c r="C42">
        <f t="shared" si="0"/>
        <v>1739</v>
      </c>
    </row>
    <row r="43" spans="1:3" x14ac:dyDescent="0.25">
      <c r="B43">
        <v>2.115478515625</v>
      </c>
      <c r="C43">
        <f t="shared" si="0"/>
        <v>1733</v>
      </c>
    </row>
    <row r="45" spans="1:3" x14ac:dyDescent="0.25">
      <c r="A45" s="1" t="s">
        <v>0</v>
      </c>
      <c r="B45" s="4">
        <f>AVERAGE(B3:B43)</f>
        <v>2.1176221894054876</v>
      </c>
      <c r="C45" s="4">
        <f>AVERAGE(C3:C43)</f>
        <v>1734.7560975609756</v>
      </c>
    </row>
    <row r="46" spans="1:3" x14ac:dyDescent="0.25">
      <c r="A46" s="1" t="s">
        <v>1</v>
      </c>
      <c r="B46" s="2">
        <f>STDEV(B3:B43)</f>
        <v>5.4916751983819893E-3</v>
      </c>
      <c r="C46" s="2">
        <f>STDEV(C3:C43)</f>
        <v>4.4987803225145253</v>
      </c>
    </row>
    <row r="47" spans="1:3" x14ac:dyDescent="0.25">
      <c r="A47" s="1" t="s">
        <v>2</v>
      </c>
      <c r="B47" s="1">
        <f>MIN(B3:B43)</f>
        <v>2.110595703125</v>
      </c>
      <c r="C47" s="1">
        <f>MIN(C3:C43)</f>
        <v>1729</v>
      </c>
    </row>
    <row r="48" spans="1:3" x14ac:dyDescent="0.25">
      <c r="A48" s="1" t="s">
        <v>3</v>
      </c>
      <c r="B48" s="1">
        <f>MAX(B3:B43)</f>
        <v>2.127685546875</v>
      </c>
      <c r="C48" s="1">
        <f>MAX(C3:C43)</f>
        <v>1743</v>
      </c>
    </row>
    <row r="49" spans="1:2" x14ac:dyDescent="0.25">
      <c r="A49" s="1" t="s">
        <v>4</v>
      </c>
      <c r="B49" s="2">
        <f>B48-B47</f>
        <v>1.708984375E-2</v>
      </c>
    </row>
    <row r="50" spans="1:2" x14ac:dyDescent="0.25">
      <c r="A50" s="3" t="s">
        <v>5</v>
      </c>
      <c r="B50" s="3" t="s">
        <v>7</v>
      </c>
    </row>
  </sheetData>
  <sortState ref="E3:E17">
    <sortCondition ref="E3"/>
  </sortState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volttage - 0.8V</vt:lpstr>
      <vt:lpstr>Input volttage - 2V</vt:lpstr>
      <vt:lpstr>Sheet3</vt:lpstr>
    </vt:vector>
  </TitlesOfParts>
  <Company>Eastman Kodak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10062629</dc:creator>
  <cp:lastModifiedBy>a0271731</cp:lastModifiedBy>
  <dcterms:created xsi:type="dcterms:W3CDTF">2013-10-29T12:35:28Z</dcterms:created>
  <dcterms:modified xsi:type="dcterms:W3CDTF">2013-10-29T19:49:38Z</dcterms:modified>
</cp:coreProperties>
</file>