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60" windowWidth="28410" windowHeight="127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9" i="1" l="1"/>
  <c r="B21" i="1"/>
  <c r="B14" i="1"/>
  <c r="B7" i="1"/>
  <c r="B2" i="1" l="1"/>
  <c r="B34" i="1" s="1"/>
  <c r="B35" i="1" s="1"/>
  <c r="B37" i="1" s="1"/>
</calcChain>
</file>

<file path=xl/sharedStrings.xml><?xml version="1.0" encoding="utf-8"?>
<sst xmlns="http://schemas.openxmlformats.org/spreadsheetml/2006/main" count="56" uniqueCount="36">
  <si>
    <t>Total Power Consumption</t>
  </si>
  <si>
    <t>Ptotal</t>
  </si>
  <si>
    <t>Static Power Consumption</t>
  </si>
  <si>
    <t>Vcc</t>
  </si>
  <si>
    <t>Icc</t>
  </si>
  <si>
    <t>F</t>
  </si>
  <si>
    <t>Fill out all values that are highlited yellow</t>
  </si>
  <si>
    <t>Calculated Values are highlighted orange</t>
  </si>
  <si>
    <t>Dynamic Power Consumption</t>
  </si>
  <si>
    <t>Cpd</t>
  </si>
  <si>
    <t>Frequency</t>
  </si>
  <si>
    <t>Number of inputs switiching</t>
  </si>
  <si>
    <t>Capacitive Load Power Consumption</t>
  </si>
  <si>
    <t>Load capacitance</t>
  </si>
  <si>
    <t>Output Frequency</t>
  </si>
  <si>
    <t>Number of Outputs</t>
  </si>
  <si>
    <t>Resistive Load Power Consumption</t>
  </si>
  <si>
    <t>VOH</t>
  </si>
  <si>
    <t>Load Resistance</t>
  </si>
  <si>
    <t>Total</t>
  </si>
  <si>
    <t>Duty cycle of output</t>
  </si>
  <si>
    <t>Change in Temperature due to Power Consumption</t>
  </si>
  <si>
    <t>Theta JA</t>
  </si>
  <si>
    <t>Power Consumption</t>
  </si>
  <si>
    <t>Change in Temp</t>
  </si>
  <si>
    <t>Ambient Temperature</t>
  </si>
  <si>
    <t>Temperature of Device</t>
  </si>
  <si>
    <t>V</t>
  </si>
  <si>
    <t>A</t>
  </si>
  <si>
    <t>W</t>
  </si>
  <si>
    <t>Hz</t>
  </si>
  <si>
    <t>Ohms</t>
  </si>
  <si>
    <t>%/100</t>
  </si>
  <si>
    <t>C/W</t>
  </si>
  <si>
    <t>C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</si>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</sst>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E+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2" fillId="0" borderId="0" xfId="0" applyFont="1"/>
    <xf numFmtId="169" fontId="0" fillId="2" borderId="0" xfId="0" applyNumberFormat="1" applyFill="1"/>
    <xf numFmtId="169" fontId="0" fillId="0" borderId="0" xfId="0" applyNumberFormat="1"/>
    <xf numFmtId="169" fontId="0" fillId="0" borderId="0" xfId="0" applyNumberFormat="1" applyFill="1"/>
    <xf numFmtId="0" fontId="0" fillId="3" borderId="0" xfId="0" applyNumberFormat="1" applyFill="1"/>
    <xf numFmtId="0" fontId="0" fillId="2" borderId="0" xfId="0" applyNumberFormat="1" applyFill="1"/>
    <xf numFmtId="48" fontId="0" fillId="3" borderId="0" xfId="0" applyNumberFormat="1" applyFill="1"/>
    <xf numFmtId="48" fontId="0" fillId="2" borderId="0" xfId="0" applyNumberFormat="1" applyFill="1"/>
    <xf numFmtId="48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595312</xdr:colOff>
      <xdr:row>5</xdr:row>
      <xdr:rowOff>0</xdr:rowOff>
    </xdr:from>
    <xdr:to>
      <xdr:col>18</xdr:col>
      <xdr:colOff>33337</xdr:colOff>
      <xdr:row>29</xdr:row>
      <xdr:rowOff>133350</xdr:rowOff>
    </xdr:to>
    <xdr:pic>
      <xdr:nvPicPr>
        <xdr:cNvPr id="3" name="Picture 2" descr="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7" y="1038225"/>
          <a:ext cx="9144000" cy="461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C6" sqref="C6"/>
    </sheetView>
  </sheetViews>
  <sheetFormatPr defaultRowHeight="14.25" x14ac:dyDescent="0.45"/>
  <cols>
    <col min="1" max="1" width="25.19921875" customWidth="1"/>
    <col min="2" max="2" width="14.73046875" customWidth="1"/>
    <col min="7" max="7" width="8.9296875" customWidth="1"/>
  </cols>
  <sheetData>
    <row r="1" spans="1:8" ht="21" x14ac:dyDescent="0.65">
      <c r="A1" s="4" t="s">
        <v>0</v>
      </c>
      <c r="C1" t="s">
        <v>35</v>
      </c>
    </row>
    <row r="2" spans="1:8" x14ac:dyDescent="0.45">
      <c r="A2" t="s">
        <v>1</v>
      </c>
      <c r="B2" s="11">
        <f>B7+B14+B21+B29</f>
        <v>3.1850399999999989E-5</v>
      </c>
      <c r="C2" t="s">
        <v>29</v>
      </c>
    </row>
    <row r="3" spans="1:8" x14ac:dyDescent="0.45">
      <c r="B3" s="6"/>
    </row>
    <row r="4" spans="1:8" ht="18" x14ac:dyDescent="0.55000000000000004">
      <c r="A4" s="3" t="s">
        <v>2</v>
      </c>
      <c r="B4" s="6"/>
      <c r="E4" t="s">
        <v>6</v>
      </c>
      <c r="H4" s="2"/>
    </row>
    <row r="5" spans="1:8" x14ac:dyDescent="0.45">
      <c r="A5" t="s">
        <v>3</v>
      </c>
      <c r="B5" s="8">
        <v>3.3</v>
      </c>
      <c r="C5" t="s">
        <v>27</v>
      </c>
      <c r="E5" t="s">
        <v>7</v>
      </c>
      <c r="H5" s="1"/>
    </row>
    <row r="6" spans="1:8" x14ac:dyDescent="0.45">
      <c r="A6" t="s">
        <v>4</v>
      </c>
      <c r="B6" s="10">
        <v>4.9999999999999998E-7</v>
      </c>
      <c r="C6" t="s">
        <v>28</v>
      </c>
    </row>
    <row r="7" spans="1:8" x14ac:dyDescent="0.45">
      <c r="A7" t="s">
        <v>19</v>
      </c>
      <c r="B7" s="11">
        <f>B5*B6</f>
        <v>1.6499999999999999E-6</v>
      </c>
      <c r="C7" t="s">
        <v>29</v>
      </c>
    </row>
    <row r="8" spans="1:8" x14ac:dyDescent="0.45">
      <c r="B8" s="6"/>
    </row>
    <row r="9" spans="1:8" ht="18" x14ac:dyDescent="0.55000000000000004">
      <c r="A9" s="3" t="s">
        <v>8</v>
      </c>
      <c r="B9" s="7"/>
    </row>
    <row r="10" spans="1:8" x14ac:dyDescent="0.45">
      <c r="A10" t="s">
        <v>3</v>
      </c>
      <c r="B10" s="8">
        <v>3.3</v>
      </c>
      <c r="C10" t="s">
        <v>27</v>
      </c>
    </row>
    <row r="11" spans="1:8" x14ac:dyDescent="0.45">
      <c r="A11" t="s">
        <v>9</v>
      </c>
      <c r="B11" s="10">
        <v>4.2999999999999999E-12</v>
      </c>
      <c r="C11" t="s">
        <v>5</v>
      </c>
    </row>
    <row r="12" spans="1:8" x14ac:dyDescent="0.45">
      <c r="A12" t="s">
        <v>10</v>
      </c>
      <c r="B12" s="10">
        <v>100000</v>
      </c>
      <c r="C12" t="s">
        <v>30</v>
      </c>
    </row>
    <row r="13" spans="1:8" x14ac:dyDescent="0.45">
      <c r="A13" t="s">
        <v>11</v>
      </c>
      <c r="B13" s="8">
        <v>2</v>
      </c>
    </row>
    <row r="14" spans="1:8" x14ac:dyDescent="0.45">
      <c r="A14" t="s">
        <v>19</v>
      </c>
      <c r="B14" s="11">
        <f>B11*B12*B13*(B10^2)</f>
        <v>9.3653999999999985E-6</v>
      </c>
      <c r="C14" t="s">
        <v>29</v>
      </c>
    </row>
    <row r="15" spans="1:8" x14ac:dyDescent="0.45">
      <c r="B15" s="7"/>
    </row>
    <row r="16" spans="1:8" ht="18" x14ac:dyDescent="0.55000000000000004">
      <c r="A16" s="3" t="s">
        <v>12</v>
      </c>
      <c r="B16" s="7"/>
    </row>
    <row r="17" spans="1:3" x14ac:dyDescent="0.45">
      <c r="A17" t="s">
        <v>3</v>
      </c>
      <c r="B17" s="8">
        <v>3.3</v>
      </c>
      <c r="C17" t="s">
        <v>27</v>
      </c>
    </row>
    <row r="18" spans="1:3" x14ac:dyDescent="0.45">
      <c r="A18" t="s">
        <v>13</v>
      </c>
      <c r="B18" s="10">
        <v>1.5E-11</v>
      </c>
      <c r="C18" t="s">
        <v>5</v>
      </c>
    </row>
    <row r="19" spans="1:3" x14ac:dyDescent="0.45">
      <c r="A19" t="s">
        <v>14</v>
      </c>
      <c r="B19" s="10">
        <v>100000</v>
      </c>
      <c r="C19" t="s">
        <v>30</v>
      </c>
    </row>
    <row r="20" spans="1:3" x14ac:dyDescent="0.45">
      <c r="A20" t="s">
        <v>15</v>
      </c>
      <c r="B20" s="8">
        <v>1</v>
      </c>
    </row>
    <row r="21" spans="1:3" x14ac:dyDescent="0.45">
      <c r="A21" t="s">
        <v>19</v>
      </c>
      <c r="B21" s="11">
        <f>B18*B19*B20*(B17^2)</f>
        <v>1.6334999999999999E-5</v>
      </c>
      <c r="C21" t="s">
        <v>29</v>
      </c>
    </row>
    <row r="22" spans="1:3" x14ac:dyDescent="0.45">
      <c r="B22" s="7"/>
    </row>
    <row r="23" spans="1:3" ht="18" x14ac:dyDescent="0.55000000000000004">
      <c r="A23" s="3" t="s">
        <v>16</v>
      </c>
      <c r="B23" s="7"/>
    </row>
    <row r="24" spans="1:3" x14ac:dyDescent="0.45">
      <c r="A24" t="s">
        <v>3</v>
      </c>
      <c r="B24" s="8">
        <v>3.3</v>
      </c>
      <c r="C24" t="s">
        <v>27</v>
      </c>
    </row>
    <row r="25" spans="1:3" x14ac:dyDescent="0.45">
      <c r="A25" t="s">
        <v>17</v>
      </c>
      <c r="B25" s="8">
        <v>3</v>
      </c>
      <c r="C25" t="s">
        <v>27</v>
      </c>
    </row>
    <row r="26" spans="1:3" x14ac:dyDescent="0.45">
      <c r="A26" t="s">
        <v>18</v>
      </c>
      <c r="B26" s="10">
        <v>100000</v>
      </c>
      <c r="C26" t="s">
        <v>31</v>
      </c>
    </row>
    <row r="27" spans="1:3" x14ac:dyDescent="0.45">
      <c r="A27" t="s">
        <v>20</v>
      </c>
      <c r="B27" s="8">
        <v>0.5</v>
      </c>
      <c r="C27" t="s">
        <v>32</v>
      </c>
    </row>
    <row r="28" spans="1:3" x14ac:dyDescent="0.45">
      <c r="A28" t="s">
        <v>15</v>
      </c>
      <c r="B28" s="8">
        <v>1</v>
      </c>
    </row>
    <row r="29" spans="1:3" x14ac:dyDescent="0.45">
      <c r="A29" t="s">
        <v>19</v>
      </c>
      <c r="B29" s="11">
        <f>B28*B27*(B24-B25)*(B25/B26)</f>
        <v>4.4999999999999976E-6</v>
      </c>
      <c r="C29" t="s">
        <v>29</v>
      </c>
    </row>
    <row r="30" spans="1:3" x14ac:dyDescent="0.45">
      <c r="B30" s="6"/>
    </row>
    <row r="31" spans="1:3" x14ac:dyDescent="0.45">
      <c r="B31" s="6"/>
    </row>
    <row r="32" spans="1:3" ht="18" x14ac:dyDescent="0.55000000000000004">
      <c r="A32" s="3" t="s">
        <v>21</v>
      </c>
      <c r="B32" s="6"/>
    </row>
    <row r="33" spans="1:3" x14ac:dyDescent="0.45">
      <c r="A33" t="s">
        <v>22</v>
      </c>
      <c r="B33" s="8">
        <v>298.60000000000002</v>
      </c>
      <c r="C33" t="s">
        <v>33</v>
      </c>
    </row>
    <row r="34" spans="1:3" x14ac:dyDescent="0.45">
      <c r="A34" t="s">
        <v>23</v>
      </c>
      <c r="B34" s="12">
        <f>B2</f>
        <v>3.1850399999999989E-5</v>
      </c>
      <c r="C34" t="s">
        <v>29</v>
      </c>
    </row>
    <row r="35" spans="1:3" x14ac:dyDescent="0.45">
      <c r="A35" t="s">
        <v>24</v>
      </c>
      <c r="B35" s="5">
        <f>B33*B34</f>
        <v>9.5105294399999967E-3</v>
      </c>
      <c r="C35" t="s">
        <v>34</v>
      </c>
    </row>
    <row r="36" spans="1:3" x14ac:dyDescent="0.45">
      <c r="A36" t="s">
        <v>25</v>
      </c>
      <c r="B36" s="8">
        <v>25</v>
      </c>
      <c r="C36" s="13" t="s">
        <v>34</v>
      </c>
    </row>
    <row r="37" spans="1:3" x14ac:dyDescent="0.45">
      <c r="A37" t="s">
        <v>26</v>
      </c>
      <c r="B37" s="9">
        <f>B36+B35</f>
        <v>25.00951052944</v>
      </c>
      <c r="C37" t="s">
        <v>34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Kotadia, Karan</dc:creator>
  <cp:lastModifiedBy>Kotadia, Karan</cp:lastModifiedBy>
  <dcterms:created xsi:type="dcterms:W3CDTF">2020-01-27T19:19:10Z</dcterms:created>
  <dcterms:modified xsi:type="dcterms:W3CDTF">2020-01-27T20:06:18Z</dcterms:modified>
</cp:coreProperties>
</file>