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36" windowWidth="19320" windowHeight="9552"/>
  </bookViews>
  <sheets>
    <sheet name="Measurement" sheetId="1" r:id="rId1"/>
  </sheets>
  <definedNames>
    <definedName name="_xlnm._FilterDatabase" localSheetId="0" hidden="1">Measurement!$A$12:$K$36</definedName>
  </definedNames>
  <calcPr calcId="145621"/>
</workbook>
</file>

<file path=xl/calcChain.xml><?xml version="1.0" encoding="utf-8"?>
<calcChain xmlns="http://schemas.openxmlformats.org/spreadsheetml/2006/main">
  <c r="K2" i="1" l="1"/>
  <c r="J2" i="1"/>
  <c r="I2" i="1"/>
  <c r="H2" i="1"/>
  <c r="G2" i="1"/>
  <c r="F2" i="1"/>
  <c r="G3" i="1" l="1"/>
  <c r="K9" i="1"/>
  <c r="J9" i="1"/>
  <c r="I9" i="1"/>
  <c r="H9" i="1"/>
  <c r="G9" i="1"/>
  <c r="F9" i="1"/>
  <c r="K8" i="1"/>
  <c r="J8" i="1"/>
  <c r="I8" i="1"/>
  <c r="H8" i="1"/>
  <c r="G8" i="1"/>
  <c r="F8" i="1"/>
  <c r="K7" i="1"/>
  <c r="J7" i="1"/>
  <c r="I7" i="1"/>
  <c r="H7" i="1"/>
  <c r="G7" i="1"/>
  <c r="F7" i="1"/>
  <c r="K4" i="1"/>
  <c r="J4" i="1"/>
  <c r="I4" i="1"/>
  <c r="H4" i="1"/>
  <c r="G4" i="1"/>
  <c r="F4" i="1"/>
  <c r="K3" i="1"/>
  <c r="J3" i="1"/>
  <c r="I3" i="1"/>
  <c r="H3" i="1"/>
  <c r="F3" i="1"/>
  <c r="F10" i="1" l="1"/>
  <c r="H10" i="1"/>
  <c r="F5" i="1"/>
  <c r="H5" i="1"/>
  <c r="J5" i="1"/>
  <c r="J10" i="1"/>
</calcChain>
</file>

<file path=xl/sharedStrings.xml><?xml version="1.0" encoding="utf-8"?>
<sst xmlns="http://schemas.openxmlformats.org/spreadsheetml/2006/main" count="119" uniqueCount="33">
  <si>
    <t>A</t>
  </si>
  <si>
    <t>B</t>
  </si>
  <si>
    <t>Register HIS01 (42110_)</t>
  </si>
  <si>
    <t>C2_5</t>
  </si>
  <si>
    <t>CF_5</t>
  </si>
  <si>
    <t>CF_4</t>
  </si>
  <si>
    <t>C2_4</t>
  </si>
  <si>
    <t>CBY_5</t>
  </si>
  <si>
    <t>CBY_4</t>
  </si>
  <si>
    <t>Min. value</t>
  </si>
  <si>
    <t>Max. value</t>
  </si>
  <si>
    <t>Average</t>
  </si>
  <si>
    <t>Selection average</t>
  </si>
  <si>
    <t>Selection min.</t>
  </si>
  <si>
    <t>Selection max.</t>
  </si>
  <si>
    <t>Dispersion</t>
  </si>
  <si>
    <t>Selection dispersion</t>
  </si>
  <si>
    <t>Number</t>
  </si>
  <si>
    <t>Coil</t>
  </si>
  <si>
    <t>Measurement</t>
  </si>
  <si>
    <t>Value</t>
  </si>
  <si>
    <t>Without metal</t>
  </si>
  <si>
    <t>Distance 6mm</t>
  </si>
  <si>
    <t>Distance 9,6 mm</t>
  </si>
  <si>
    <t>Replacement</t>
  </si>
  <si>
    <t>-</t>
  </si>
  <si>
    <t>D4</t>
  </si>
  <si>
    <t>D5</t>
  </si>
  <si>
    <t>Coil 5</t>
  </si>
  <si>
    <t>Thermistor 5</t>
  </si>
  <si>
    <t>Thermistor 4</t>
  </si>
  <si>
    <t>PCB with</t>
  </si>
  <si>
    <t>Coil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</si>
</sst>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3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pane ySplit="11" topLeftCell="A12" activePane="bottomLeft" state="frozen"/>
      <selection pane="bottomLeft" activeCell="B12" sqref="B12"/>
    </sheetView>
  </sheetViews>
  <sheetFormatPr defaultRowHeight="14.4" x14ac:dyDescent="0.3"/>
  <cols>
    <col min="1" max="1" width="10.33203125" customWidth="1"/>
    <col min="2" max="2" width="11.21875" customWidth="1"/>
    <col min="3" max="3" width="7.109375" customWidth="1"/>
    <col min="4" max="4" width="15.5546875" customWidth="1"/>
    <col min="5" max="5" width="14.6640625" customWidth="1"/>
    <col min="6" max="6" width="8.77734375" customWidth="1"/>
    <col min="7" max="7" width="11.77734375" customWidth="1"/>
    <col min="8" max="8" width="8.77734375" customWidth="1"/>
    <col min="9" max="9" width="11.77734375" customWidth="1"/>
    <col min="10" max="10" width="8.77734375" customWidth="1"/>
    <col min="11" max="11" width="11.77734375" customWidth="1"/>
    <col min="12" max="12" width="9.109375" bestFit="1" customWidth="1"/>
  </cols>
  <sheetData>
    <row r="1" spans="1:11" x14ac:dyDescent="0.3">
      <c r="A1" s="1" t="s">
        <v>2</v>
      </c>
      <c r="B1" s="1"/>
    </row>
    <row r="2" spans="1:11" x14ac:dyDescent="0.3">
      <c r="A2" s="1"/>
      <c r="B2" s="1"/>
      <c r="C2" s="18" t="s">
        <v>11</v>
      </c>
      <c r="D2" s="19"/>
      <c r="E2" s="20"/>
      <c r="F2" s="5">
        <f>SUM(F13:F36)/24</f>
        <v>4283.625</v>
      </c>
      <c r="G2" s="5">
        <f t="shared" ref="G2:K2" si="0">SUM(G13:G36)/24</f>
        <v>16.708333333333332</v>
      </c>
      <c r="H2" s="5">
        <f t="shared" si="0"/>
        <v>12160.708333333334</v>
      </c>
      <c r="I2" s="5">
        <f t="shared" si="0"/>
        <v>23.333333333333332</v>
      </c>
      <c r="J2" s="5">
        <f t="shared" si="0"/>
        <v>5793.5</v>
      </c>
      <c r="K2" s="5">
        <f t="shared" si="0"/>
        <v>17.583333333333332</v>
      </c>
    </row>
    <row r="3" spans="1:11" x14ac:dyDescent="0.3">
      <c r="A3" s="1"/>
      <c r="B3" s="1"/>
      <c r="C3" s="15" t="s">
        <v>9</v>
      </c>
      <c r="D3" s="16"/>
      <c r="E3" s="17"/>
      <c r="F3" s="3">
        <f t="shared" ref="F3:K3" si="1">MIN(F13:F36)</f>
        <v>3429</v>
      </c>
      <c r="G3" s="3">
        <f t="shared" si="1"/>
        <v>11</v>
      </c>
      <c r="H3" s="3">
        <f t="shared" si="1"/>
        <v>10935</v>
      </c>
      <c r="I3" s="3">
        <f t="shared" si="1"/>
        <v>13</v>
      </c>
      <c r="J3" s="3">
        <f t="shared" si="1"/>
        <v>4887</v>
      </c>
      <c r="K3" s="3">
        <f t="shared" si="1"/>
        <v>9</v>
      </c>
    </row>
    <row r="4" spans="1:11" x14ac:dyDescent="0.3">
      <c r="A4" s="1"/>
      <c r="B4" s="1"/>
      <c r="C4" s="15" t="s">
        <v>10</v>
      </c>
      <c r="D4" s="16"/>
      <c r="E4" s="17"/>
      <c r="F4" s="3">
        <f t="shared" ref="F4:K4" si="2">MAX(F13:F36)</f>
        <v>5160</v>
      </c>
      <c r="G4" s="3">
        <f t="shared" si="2"/>
        <v>23</v>
      </c>
      <c r="H4" s="3">
        <f t="shared" si="2"/>
        <v>13323</v>
      </c>
      <c r="I4" s="3">
        <f t="shared" si="2"/>
        <v>35</v>
      </c>
      <c r="J4" s="3">
        <f t="shared" si="2"/>
        <v>6730</v>
      </c>
      <c r="K4" s="3">
        <f t="shared" si="2"/>
        <v>25</v>
      </c>
    </row>
    <row r="5" spans="1:11" x14ac:dyDescent="0.3">
      <c r="A5" s="1"/>
      <c r="B5" s="1"/>
      <c r="C5" s="15" t="s">
        <v>15</v>
      </c>
      <c r="D5" s="16"/>
      <c r="E5" s="17"/>
      <c r="F5" s="3">
        <f>F4-F3</f>
        <v>1731</v>
      </c>
      <c r="G5" s="3"/>
      <c r="H5" s="3">
        <f t="shared" ref="H5:J5" si="3">H4-H3</f>
        <v>2388</v>
      </c>
      <c r="I5" s="3"/>
      <c r="J5" s="3">
        <f t="shared" si="3"/>
        <v>1843</v>
      </c>
      <c r="K5" s="3"/>
    </row>
    <row r="6" spans="1:11" x14ac:dyDescent="0.3">
      <c r="A6" s="1"/>
      <c r="B6" s="1"/>
      <c r="C6" s="8"/>
      <c r="D6" s="8"/>
      <c r="E6" s="9"/>
      <c r="F6" s="3"/>
      <c r="G6" s="3"/>
      <c r="H6" s="3"/>
      <c r="I6" s="3"/>
      <c r="J6" s="3"/>
      <c r="K6" s="10"/>
    </row>
    <row r="7" spans="1:11" x14ac:dyDescent="0.3">
      <c r="A7" s="1"/>
      <c r="B7" s="1"/>
      <c r="C7" s="18" t="s">
        <v>12</v>
      </c>
      <c r="D7" s="19"/>
      <c r="E7" s="20"/>
      <c r="F7" s="5">
        <f t="shared" ref="F7:K7" si="4">SUBTOTAL(1,F13:F36)</f>
        <v>4283.625</v>
      </c>
      <c r="G7" s="5">
        <f t="shared" si="4"/>
        <v>16.708333333333332</v>
      </c>
      <c r="H7" s="5">
        <f t="shared" si="4"/>
        <v>12160.708333333334</v>
      </c>
      <c r="I7" s="5">
        <f t="shared" si="4"/>
        <v>23.333333333333332</v>
      </c>
      <c r="J7" s="5">
        <f t="shared" si="4"/>
        <v>5793.5</v>
      </c>
      <c r="K7" s="5">
        <f t="shared" si="4"/>
        <v>17.583333333333332</v>
      </c>
    </row>
    <row r="8" spans="1:11" x14ac:dyDescent="0.3">
      <c r="A8" s="1"/>
      <c r="B8" s="1"/>
      <c r="C8" s="15" t="s">
        <v>13</v>
      </c>
      <c r="D8" s="16"/>
      <c r="E8" s="17"/>
      <c r="F8" s="3">
        <f t="shared" ref="F8:K8" si="5">SUBTOTAL(5,F13:F36)</f>
        <v>3429</v>
      </c>
      <c r="G8" s="3">
        <f t="shared" si="5"/>
        <v>11</v>
      </c>
      <c r="H8" s="3">
        <f t="shared" si="5"/>
        <v>10935</v>
      </c>
      <c r="I8" s="3">
        <f t="shared" si="5"/>
        <v>13</v>
      </c>
      <c r="J8" s="3">
        <f t="shared" si="5"/>
        <v>4887</v>
      </c>
      <c r="K8" s="3">
        <f t="shared" si="5"/>
        <v>9</v>
      </c>
    </row>
    <row r="9" spans="1:11" x14ac:dyDescent="0.3">
      <c r="A9" s="1"/>
      <c r="B9" s="1"/>
      <c r="C9" s="15" t="s">
        <v>14</v>
      </c>
      <c r="D9" s="16"/>
      <c r="E9" s="17"/>
      <c r="F9" s="3">
        <f t="shared" ref="F9:K9" si="6">SUBTOTAL(4,F13:F36)</f>
        <v>5160</v>
      </c>
      <c r="G9" s="3">
        <f t="shared" si="6"/>
        <v>23</v>
      </c>
      <c r="H9" s="3">
        <f t="shared" si="6"/>
        <v>13323</v>
      </c>
      <c r="I9" s="3">
        <f t="shared" si="6"/>
        <v>35</v>
      </c>
      <c r="J9" s="3">
        <f t="shared" si="6"/>
        <v>6730</v>
      </c>
      <c r="K9" s="3">
        <f t="shared" si="6"/>
        <v>25</v>
      </c>
    </row>
    <row r="10" spans="1:11" x14ac:dyDescent="0.3">
      <c r="A10" s="1"/>
      <c r="B10" s="1"/>
      <c r="C10" s="7" t="s">
        <v>16</v>
      </c>
      <c r="D10" s="8"/>
      <c r="E10" s="9"/>
      <c r="F10" s="3">
        <f>F9-F8</f>
        <v>1731</v>
      </c>
      <c r="G10" s="3"/>
      <c r="H10" s="3">
        <f t="shared" ref="H10" si="7">H9-H8</f>
        <v>2388</v>
      </c>
      <c r="I10" s="3"/>
      <c r="J10" s="3">
        <f t="shared" ref="J10" si="8">J9-J8</f>
        <v>1843</v>
      </c>
      <c r="K10" s="3"/>
    </row>
    <row r="11" spans="1:11" x14ac:dyDescent="0.3">
      <c r="A11" s="2"/>
      <c r="B11" s="2"/>
      <c r="C11" s="2"/>
      <c r="D11" s="2"/>
      <c r="E11" s="2"/>
      <c r="F11" s="13" t="s">
        <v>21</v>
      </c>
      <c r="G11" s="14"/>
      <c r="H11" s="13" t="s">
        <v>22</v>
      </c>
      <c r="I11" s="14"/>
      <c r="J11" s="13" t="s">
        <v>23</v>
      </c>
      <c r="K11" s="14"/>
    </row>
    <row r="12" spans="1:11" x14ac:dyDescent="0.3">
      <c r="A12" s="11" t="s">
        <v>17</v>
      </c>
      <c r="B12" s="11" t="s">
        <v>31</v>
      </c>
      <c r="C12" s="11" t="s">
        <v>18</v>
      </c>
      <c r="D12" s="11" t="s">
        <v>19</v>
      </c>
      <c r="E12" s="11" t="s">
        <v>24</v>
      </c>
      <c r="F12" s="12" t="s">
        <v>20</v>
      </c>
      <c r="G12" s="12" t="s">
        <v>15</v>
      </c>
      <c r="H12" s="12" t="s">
        <v>20</v>
      </c>
      <c r="I12" s="12" t="s">
        <v>15</v>
      </c>
      <c r="J12" s="12" t="s">
        <v>20</v>
      </c>
      <c r="K12" s="12" t="s">
        <v>15</v>
      </c>
    </row>
    <row r="13" spans="1:11" x14ac:dyDescent="0.3">
      <c r="A13" s="6">
        <v>1</v>
      </c>
      <c r="B13" s="3" t="s">
        <v>27</v>
      </c>
      <c r="C13" s="3" t="s">
        <v>28</v>
      </c>
      <c r="D13" s="3" t="s">
        <v>0</v>
      </c>
      <c r="E13" s="3" t="s">
        <v>25</v>
      </c>
      <c r="F13" s="3">
        <v>3535</v>
      </c>
      <c r="G13" s="3">
        <v>20</v>
      </c>
      <c r="H13" s="3">
        <v>11105</v>
      </c>
      <c r="I13" s="3">
        <v>26</v>
      </c>
      <c r="J13" s="3">
        <v>4979</v>
      </c>
      <c r="K13" s="3">
        <v>18</v>
      </c>
    </row>
    <row r="14" spans="1:11" x14ac:dyDescent="0.3">
      <c r="A14" s="3">
        <v>2</v>
      </c>
      <c r="B14" s="3" t="s">
        <v>27</v>
      </c>
      <c r="C14" s="3" t="s">
        <v>28</v>
      </c>
      <c r="D14" s="3" t="s">
        <v>1</v>
      </c>
      <c r="E14" s="3" t="s">
        <v>25</v>
      </c>
      <c r="F14" s="3">
        <v>3532</v>
      </c>
      <c r="G14" s="3">
        <v>21</v>
      </c>
      <c r="H14" s="3">
        <v>11072</v>
      </c>
      <c r="I14" s="3">
        <v>23</v>
      </c>
      <c r="J14" s="3">
        <v>4951</v>
      </c>
      <c r="K14" s="3">
        <v>16</v>
      </c>
    </row>
    <row r="15" spans="1:11" x14ac:dyDescent="0.3">
      <c r="A15" s="6">
        <v>3</v>
      </c>
      <c r="B15" s="4" t="s">
        <v>26</v>
      </c>
      <c r="C15" s="6" t="s">
        <v>32</v>
      </c>
      <c r="D15" s="4" t="s">
        <v>0</v>
      </c>
      <c r="E15" s="4" t="s">
        <v>25</v>
      </c>
      <c r="F15" s="4">
        <v>5059</v>
      </c>
      <c r="G15" s="4">
        <v>17</v>
      </c>
      <c r="H15" s="4">
        <v>13253</v>
      </c>
      <c r="I15" s="4">
        <v>21</v>
      </c>
      <c r="J15" s="4">
        <v>6651</v>
      </c>
      <c r="K15" s="4">
        <v>9</v>
      </c>
    </row>
    <row r="16" spans="1:11" x14ac:dyDescent="0.3">
      <c r="A16" s="3">
        <v>4</v>
      </c>
      <c r="B16" s="4" t="s">
        <v>26</v>
      </c>
      <c r="C16" s="6" t="s">
        <v>32</v>
      </c>
      <c r="D16" s="4" t="s">
        <v>1</v>
      </c>
      <c r="E16" s="4" t="s">
        <v>25</v>
      </c>
      <c r="F16" s="4">
        <v>5055</v>
      </c>
      <c r="G16" s="4">
        <v>12</v>
      </c>
      <c r="H16" s="4">
        <v>13273</v>
      </c>
      <c r="I16" s="4">
        <v>30</v>
      </c>
      <c r="J16" s="4">
        <v>6665</v>
      </c>
      <c r="K16" s="4">
        <v>19</v>
      </c>
    </row>
    <row r="17" spans="1:11" x14ac:dyDescent="0.3">
      <c r="A17" s="6">
        <v>5</v>
      </c>
      <c r="B17" s="4" t="s">
        <v>26</v>
      </c>
      <c r="C17" s="3" t="s">
        <v>28</v>
      </c>
      <c r="D17" s="3" t="s">
        <v>0</v>
      </c>
      <c r="E17" s="3" t="s">
        <v>28</v>
      </c>
      <c r="F17" s="3">
        <v>5160</v>
      </c>
      <c r="G17" s="3">
        <v>17</v>
      </c>
      <c r="H17" s="3">
        <v>13323</v>
      </c>
      <c r="I17" s="3">
        <v>27</v>
      </c>
      <c r="J17" s="3">
        <v>6677</v>
      </c>
      <c r="K17" s="3">
        <v>16</v>
      </c>
    </row>
    <row r="18" spans="1:11" x14ac:dyDescent="0.3">
      <c r="A18" s="3">
        <v>6</v>
      </c>
      <c r="B18" s="4" t="s">
        <v>26</v>
      </c>
      <c r="C18" s="3" t="s">
        <v>28</v>
      </c>
      <c r="D18" s="3" t="s">
        <v>1</v>
      </c>
      <c r="E18" s="3" t="s">
        <v>28</v>
      </c>
      <c r="F18" s="3">
        <v>5152</v>
      </c>
      <c r="G18" s="3">
        <v>15</v>
      </c>
      <c r="H18" s="3">
        <v>13279</v>
      </c>
      <c r="I18" s="3">
        <v>30</v>
      </c>
      <c r="J18" s="3">
        <v>6730</v>
      </c>
      <c r="K18" s="3">
        <v>15</v>
      </c>
    </row>
    <row r="19" spans="1:11" x14ac:dyDescent="0.3">
      <c r="A19" s="6">
        <v>7</v>
      </c>
      <c r="B19" s="3" t="s">
        <v>27</v>
      </c>
      <c r="C19" s="6" t="s">
        <v>32</v>
      </c>
      <c r="D19" s="3" t="s">
        <v>0</v>
      </c>
      <c r="E19" s="6" t="s">
        <v>32</v>
      </c>
      <c r="F19" s="3">
        <v>3435</v>
      </c>
      <c r="G19" s="3">
        <v>15</v>
      </c>
      <c r="H19" s="3">
        <v>11137</v>
      </c>
      <c r="I19" s="3">
        <v>27</v>
      </c>
      <c r="J19" s="3">
        <v>4887</v>
      </c>
      <c r="K19" s="3">
        <v>19</v>
      </c>
    </row>
    <row r="20" spans="1:11" x14ac:dyDescent="0.3">
      <c r="A20" s="3">
        <v>8</v>
      </c>
      <c r="B20" s="3" t="s">
        <v>27</v>
      </c>
      <c r="C20" s="6" t="s">
        <v>32</v>
      </c>
      <c r="D20" s="3" t="s">
        <v>1</v>
      </c>
      <c r="E20" s="6" t="s">
        <v>32</v>
      </c>
      <c r="F20" s="3">
        <v>3429</v>
      </c>
      <c r="G20" s="3">
        <v>20</v>
      </c>
      <c r="H20" s="3">
        <v>11125</v>
      </c>
      <c r="I20" s="3">
        <v>31</v>
      </c>
      <c r="J20" s="3">
        <v>4921</v>
      </c>
      <c r="K20" s="3">
        <v>13</v>
      </c>
    </row>
    <row r="21" spans="1:11" x14ac:dyDescent="0.3">
      <c r="A21" s="6">
        <v>9</v>
      </c>
      <c r="B21" s="4" t="s">
        <v>26</v>
      </c>
      <c r="C21" s="6" t="s">
        <v>32</v>
      </c>
      <c r="D21" s="3" t="s">
        <v>0</v>
      </c>
      <c r="E21" s="3" t="s">
        <v>4</v>
      </c>
      <c r="F21" s="3">
        <v>5049</v>
      </c>
      <c r="G21" s="3">
        <v>19</v>
      </c>
      <c r="H21" s="3">
        <v>13230</v>
      </c>
      <c r="I21" s="3">
        <v>13</v>
      </c>
      <c r="J21" s="3">
        <v>6621</v>
      </c>
      <c r="K21" s="3">
        <v>18</v>
      </c>
    </row>
    <row r="22" spans="1:11" x14ac:dyDescent="0.3">
      <c r="A22" s="3">
        <v>10</v>
      </c>
      <c r="B22" s="4" t="s">
        <v>26</v>
      </c>
      <c r="C22" s="6" t="s">
        <v>32</v>
      </c>
      <c r="D22" s="3" t="s">
        <v>1</v>
      </c>
      <c r="E22" s="3" t="s">
        <v>4</v>
      </c>
      <c r="F22" s="3">
        <v>5058</v>
      </c>
      <c r="G22" s="3">
        <v>14</v>
      </c>
      <c r="H22" s="3">
        <v>13248</v>
      </c>
      <c r="I22" s="3">
        <v>22</v>
      </c>
      <c r="J22" s="3">
        <v>6611</v>
      </c>
      <c r="K22" s="3">
        <v>14</v>
      </c>
    </row>
    <row r="23" spans="1:11" x14ac:dyDescent="0.3">
      <c r="A23" s="6">
        <v>11</v>
      </c>
      <c r="B23" s="3" t="s">
        <v>27</v>
      </c>
      <c r="C23" s="3" t="s">
        <v>28</v>
      </c>
      <c r="D23" s="3" t="s">
        <v>0</v>
      </c>
      <c r="E23" s="3" t="s">
        <v>5</v>
      </c>
      <c r="F23" s="3">
        <v>3516</v>
      </c>
      <c r="G23" s="3">
        <v>17</v>
      </c>
      <c r="H23" s="3">
        <v>10935</v>
      </c>
      <c r="I23" s="3">
        <v>23</v>
      </c>
      <c r="J23" s="3">
        <v>4910</v>
      </c>
      <c r="K23" s="3">
        <v>18</v>
      </c>
    </row>
    <row r="24" spans="1:11" x14ac:dyDescent="0.3">
      <c r="A24" s="3">
        <v>12</v>
      </c>
      <c r="B24" s="3" t="s">
        <v>27</v>
      </c>
      <c r="C24" s="3" t="s">
        <v>28</v>
      </c>
      <c r="D24" s="3" t="s">
        <v>1</v>
      </c>
      <c r="E24" s="3" t="s">
        <v>5</v>
      </c>
      <c r="F24" s="3">
        <v>3512</v>
      </c>
      <c r="G24" s="3">
        <v>21</v>
      </c>
      <c r="H24" s="3">
        <v>11131</v>
      </c>
      <c r="I24" s="3">
        <v>15</v>
      </c>
      <c r="J24" s="3">
        <v>4943</v>
      </c>
      <c r="K24" s="3">
        <v>25</v>
      </c>
    </row>
    <row r="25" spans="1:11" x14ac:dyDescent="0.3">
      <c r="A25" s="6">
        <v>13</v>
      </c>
      <c r="B25" s="4" t="s">
        <v>26</v>
      </c>
      <c r="C25" s="6" t="s">
        <v>32</v>
      </c>
      <c r="D25" s="3" t="s">
        <v>0</v>
      </c>
      <c r="E25" s="3" t="s">
        <v>3</v>
      </c>
      <c r="F25" s="3">
        <v>5054</v>
      </c>
      <c r="G25" s="3">
        <v>19</v>
      </c>
      <c r="H25" s="3">
        <v>13249</v>
      </c>
      <c r="I25" s="3">
        <v>23</v>
      </c>
      <c r="J25" s="3">
        <v>6636</v>
      </c>
      <c r="K25" s="3">
        <v>21</v>
      </c>
    </row>
    <row r="26" spans="1:11" x14ac:dyDescent="0.3">
      <c r="A26" s="3">
        <v>14</v>
      </c>
      <c r="B26" s="4" t="s">
        <v>26</v>
      </c>
      <c r="C26" s="6" t="s">
        <v>32</v>
      </c>
      <c r="D26" s="3" t="s">
        <v>1</v>
      </c>
      <c r="E26" s="3" t="s">
        <v>3</v>
      </c>
      <c r="F26" s="3">
        <v>5057</v>
      </c>
      <c r="G26" s="3">
        <v>11</v>
      </c>
      <c r="H26" s="3">
        <v>13177</v>
      </c>
      <c r="I26" s="3">
        <v>23</v>
      </c>
      <c r="J26" s="3">
        <v>6678</v>
      </c>
      <c r="K26" s="3">
        <v>18</v>
      </c>
    </row>
    <row r="27" spans="1:11" x14ac:dyDescent="0.3">
      <c r="A27" s="6">
        <v>15</v>
      </c>
      <c r="B27" s="3" t="s">
        <v>27</v>
      </c>
      <c r="C27" s="3" t="s">
        <v>28</v>
      </c>
      <c r="D27" s="3" t="s">
        <v>0</v>
      </c>
      <c r="E27" s="3" t="s">
        <v>6</v>
      </c>
      <c r="F27" s="3">
        <v>3471</v>
      </c>
      <c r="G27" s="3">
        <v>18</v>
      </c>
      <c r="H27" s="3">
        <v>11022</v>
      </c>
      <c r="I27" s="3">
        <v>26</v>
      </c>
      <c r="J27" s="3">
        <v>4902</v>
      </c>
      <c r="K27" s="3">
        <v>20</v>
      </c>
    </row>
    <row r="28" spans="1:11" x14ac:dyDescent="0.3">
      <c r="A28" s="3">
        <v>16</v>
      </c>
      <c r="B28" s="3" t="s">
        <v>27</v>
      </c>
      <c r="C28" s="3" t="s">
        <v>28</v>
      </c>
      <c r="D28" s="3" t="s">
        <v>1</v>
      </c>
      <c r="E28" s="3" t="s">
        <v>6</v>
      </c>
      <c r="F28" s="3">
        <v>3474</v>
      </c>
      <c r="G28" s="3">
        <v>17</v>
      </c>
      <c r="H28" s="3">
        <v>11042</v>
      </c>
      <c r="I28" s="3">
        <v>15</v>
      </c>
      <c r="J28" s="3">
        <v>4900</v>
      </c>
      <c r="K28" s="3">
        <v>24</v>
      </c>
    </row>
    <row r="29" spans="1:11" x14ac:dyDescent="0.3">
      <c r="A29" s="6">
        <v>17</v>
      </c>
      <c r="B29" s="4" t="s">
        <v>26</v>
      </c>
      <c r="C29" s="6" t="s">
        <v>32</v>
      </c>
      <c r="D29" s="3" t="s">
        <v>0</v>
      </c>
      <c r="E29" s="3" t="s">
        <v>7</v>
      </c>
      <c r="F29" s="3">
        <v>5058</v>
      </c>
      <c r="G29" s="3">
        <v>15</v>
      </c>
      <c r="H29" s="3">
        <v>13222</v>
      </c>
      <c r="I29" s="3">
        <v>29</v>
      </c>
      <c r="J29" s="3">
        <v>6640</v>
      </c>
      <c r="K29" s="3">
        <v>14</v>
      </c>
    </row>
    <row r="30" spans="1:11" x14ac:dyDescent="0.3">
      <c r="A30" s="3">
        <v>18</v>
      </c>
      <c r="B30" s="4" t="s">
        <v>26</v>
      </c>
      <c r="C30" s="6" t="s">
        <v>32</v>
      </c>
      <c r="D30" s="3" t="s">
        <v>1</v>
      </c>
      <c r="E30" s="3" t="s">
        <v>7</v>
      </c>
      <c r="F30" s="3">
        <v>5058</v>
      </c>
      <c r="G30" s="3">
        <v>16</v>
      </c>
      <c r="H30" s="3">
        <v>13266</v>
      </c>
      <c r="I30" s="3">
        <v>15</v>
      </c>
      <c r="J30" s="3">
        <v>6644</v>
      </c>
      <c r="K30" s="3">
        <v>18</v>
      </c>
    </row>
    <row r="31" spans="1:11" x14ac:dyDescent="0.3">
      <c r="A31" s="6">
        <v>19</v>
      </c>
      <c r="B31" s="3" t="s">
        <v>27</v>
      </c>
      <c r="C31" s="3" t="s">
        <v>28</v>
      </c>
      <c r="D31" s="3" t="s">
        <v>0</v>
      </c>
      <c r="E31" s="3" t="s">
        <v>8</v>
      </c>
      <c r="F31" s="3">
        <v>3510</v>
      </c>
      <c r="G31" s="3">
        <v>14</v>
      </c>
      <c r="H31" s="3">
        <v>11083</v>
      </c>
      <c r="I31" s="3">
        <v>21</v>
      </c>
      <c r="J31" s="3">
        <v>4959</v>
      </c>
      <c r="K31" s="3">
        <v>25</v>
      </c>
    </row>
    <row r="32" spans="1:11" x14ac:dyDescent="0.3">
      <c r="A32" s="3">
        <v>20</v>
      </c>
      <c r="B32" s="3" t="s">
        <v>27</v>
      </c>
      <c r="C32" s="3" t="s">
        <v>28</v>
      </c>
      <c r="D32" s="3" t="s">
        <v>1</v>
      </c>
      <c r="E32" s="3" t="s">
        <v>8</v>
      </c>
      <c r="F32" s="3">
        <v>3511</v>
      </c>
      <c r="G32" s="3">
        <v>18</v>
      </c>
      <c r="H32" s="3">
        <v>11068</v>
      </c>
      <c r="I32" s="3">
        <v>19</v>
      </c>
      <c r="J32" s="3">
        <v>4930</v>
      </c>
      <c r="K32" s="3">
        <v>18</v>
      </c>
    </row>
    <row r="33" spans="1:11" x14ac:dyDescent="0.3">
      <c r="A33" s="6">
        <v>21</v>
      </c>
      <c r="B33" s="4" t="s">
        <v>26</v>
      </c>
      <c r="C33" s="6" t="s">
        <v>32</v>
      </c>
      <c r="D33" s="3" t="s">
        <v>0</v>
      </c>
      <c r="E33" s="3" t="s">
        <v>29</v>
      </c>
      <c r="F33" s="3">
        <v>5088</v>
      </c>
      <c r="G33" s="3">
        <v>11</v>
      </c>
      <c r="H33" s="3">
        <v>13267</v>
      </c>
      <c r="I33" s="3">
        <v>24</v>
      </c>
      <c r="J33" s="3">
        <v>6643</v>
      </c>
      <c r="K33" s="3">
        <v>17</v>
      </c>
    </row>
    <row r="34" spans="1:11" x14ac:dyDescent="0.3">
      <c r="A34" s="3">
        <v>22</v>
      </c>
      <c r="B34" s="4" t="s">
        <v>26</v>
      </c>
      <c r="C34" s="6" t="s">
        <v>32</v>
      </c>
      <c r="D34" s="3" t="s">
        <v>1</v>
      </c>
      <c r="E34" s="3" t="s">
        <v>29</v>
      </c>
      <c r="F34" s="3">
        <v>5101</v>
      </c>
      <c r="G34" s="3">
        <v>17</v>
      </c>
      <c r="H34" s="3">
        <v>13300</v>
      </c>
      <c r="I34" s="3">
        <v>35</v>
      </c>
      <c r="J34" s="3">
        <v>6697</v>
      </c>
      <c r="K34" s="3">
        <v>19</v>
      </c>
    </row>
    <row r="35" spans="1:11" x14ac:dyDescent="0.3">
      <c r="A35" s="6">
        <v>23</v>
      </c>
      <c r="B35" s="3" t="s">
        <v>27</v>
      </c>
      <c r="C35" s="3" t="s">
        <v>28</v>
      </c>
      <c r="D35" s="3" t="s">
        <v>0</v>
      </c>
      <c r="E35" s="3" t="s">
        <v>30</v>
      </c>
      <c r="F35" s="3">
        <v>3465</v>
      </c>
      <c r="G35" s="3">
        <v>14</v>
      </c>
      <c r="H35" s="3">
        <v>11033</v>
      </c>
      <c r="I35" s="3">
        <v>19</v>
      </c>
      <c r="J35" s="3">
        <v>4922</v>
      </c>
      <c r="K35" s="3">
        <v>14</v>
      </c>
    </row>
    <row r="36" spans="1:11" x14ac:dyDescent="0.3">
      <c r="A36" s="3">
        <v>24</v>
      </c>
      <c r="B36" s="3" t="s">
        <v>27</v>
      </c>
      <c r="C36" s="3" t="s">
        <v>28</v>
      </c>
      <c r="D36" s="3" t="s">
        <v>1</v>
      </c>
      <c r="E36" s="3" t="s">
        <v>30</v>
      </c>
      <c r="F36" s="3">
        <v>3468</v>
      </c>
      <c r="G36" s="3">
        <v>23</v>
      </c>
      <c r="H36" s="3">
        <v>11017</v>
      </c>
      <c r="I36" s="3">
        <v>23</v>
      </c>
      <c r="J36" s="3">
        <v>4947</v>
      </c>
      <c r="K36" s="3">
        <v>14</v>
      </c>
    </row>
  </sheetData>
  <autoFilter ref="A12:K36">
    <sortState ref="A13:K36">
      <sortCondition ref="A12:A36"/>
    </sortState>
  </autoFilter>
  <mergeCells count="10">
    <mergeCell ref="C2:E2"/>
    <mergeCell ref="C3:E3"/>
    <mergeCell ref="C4:E4"/>
    <mergeCell ref="C7:E7"/>
    <mergeCell ref="C8:E8"/>
    <mergeCell ref="F11:G11"/>
    <mergeCell ref="H11:I11"/>
    <mergeCell ref="J11:K11"/>
    <mergeCell ref="C9:E9"/>
    <mergeCell ref="C5:E5"/>
  </mergeCells>
  <printOptions horizontalCentered="1"/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Measurement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Dzivý</dc:creator>
  <cp:lastModifiedBy>Daniel Dzivý</cp:lastModifiedBy>
  <cp:lastPrinted>2018-11-14T18:24:28Z</cp:lastPrinted>
  <dcterms:created xsi:type="dcterms:W3CDTF">2018-11-06T20:33:20Z</dcterms:created>
  <dcterms:modified xsi:type="dcterms:W3CDTF">2018-12-17T21:18:16Z</dcterms:modified>
</cp:coreProperties>
</file>