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45"/>
  </bookViews>
  <sheets>
    <sheet name="Measurement Values" sheetId="1" r:id="rId1"/>
    <sheet name="Setting CapDac 0" sheetId="2" r:id="rId2"/>
    <sheet name="Setting CapDac 1" sheetId="3" r:id="rId3"/>
    <sheet name="Setting CapDac 2" sheetId="4" r:id="rId4"/>
    <sheet name="Setting CapDac 3" sheetId="5" r:id="rId5"/>
    <sheet name="Setting CapDac 4" sheetId="6" r:id="rId6"/>
    <sheet name="Setting CapDac 5" sheetId="7" r:id="rId7"/>
    <sheet name="Setting CapDac 6" sheetId="8" r:id="rId8"/>
    <sheet name="Setting CapDac 7" sheetId="9" r:id="rId9"/>
    <sheet name="Setting CapDac 8" sheetId="10" r:id="rId10"/>
    <sheet name="Setting CapDac 9" sheetId="11" r:id="rId11"/>
    <sheet name="Setting CapDac 10" sheetId="12" r:id="rId12"/>
    <sheet name="Setting CapDac 11" sheetId="13" r:id="rId13"/>
    <sheet name="Setting CapDac 12" sheetId="14" r:id="rId14"/>
    <sheet name="Setting CapDac 13" sheetId="15" r:id="rId15"/>
    <sheet name="Setting CapDac 14" sheetId="16" r:id="rId16"/>
    <sheet name="Setting CapDac 15" sheetId="17" r:id="rId17"/>
    <sheet name="Setting CapDac 16" sheetId="18" r:id="rId18"/>
    <sheet name="Setting CapDac 17" sheetId="19" r:id="rId19"/>
    <sheet name="Setting CapDac 18" sheetId="20" r:id="rId20"/>
    <sheet name="Setting CapDac 19" sheetId="21" r:id="rId21"/>
    <sheet name="Setting CapDac 20" sheetId="22" r:id="rId22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" i="1"/>
</calcChain>
</file>

<file path=xl/sharedStrings.xml><?xml version="1.0" encoding="utf-8"?>
<sst xmlns="http://schemas.openxmlformats.org/spreadsheetml/2006/main" count="551" uniqueCount="171">
  <si>
    <t>09.09.15.10.43.38.595.000,15.99999809,pF,0.47990608,pF,1.62906647,pF,1.68484497,pF,8388607,251609,854100,883344</t>
  </si>
  <si>
    <t>CapDac</t>
  </si>
  <si>
    <t>09.09.15.10.45.45.681.000,15.99999809,pF,0.48125648,pF,1.62814903,pF,1.68517685,pF,8388607,252317,853619,883518</t>
  </si>
  <si>
    <t>09.09.15.10.46.52.965.000,15.99999809,pF,0.47797585,pF,1.63083839,pF,1.68426704,pF,8388607,250597,855029,883041</t>
  </si>
  <si>
    <t>09.09.15.10.48.16.344.000,15.99999809,pF,0.47813034,pF,1.63056755,pF,1.68486786,pF,8388607,250678,854887,883356</t>
  </si>
  <si>
    <t>09.09.15.10.49.46.321.000,15.99999809,pF,0.47800064,pF,1.63133621,pF,1.68351173,pF,8388607,250610,855290,882645</t>
  </si>
  <si>
    <t>09.09.15.10.50.53.581.000,15.99999809,pF,0.48084450,pF,1.62890625,pF,1.68821716,pF,8388607,252101,854016,885112</t>
  </si>
  <si>
    <t>09.09.15.10.54.56.900.000,14.28272247,pF,0.47963142,pF,1.62921906,pF,1.68734741,pF,7488260,251465,854180,884656</t>
  </si>
  <si>
    <t>09.09.15.10.56.29.111.000,11.08884239,pF,0.48033905,pF,1.62878227,pF,1.68574715,pF,5813747,251836,853951,883817</t>
  </si>
  <si>
    <t>09.09.15.10.57.54.768.000,8.10254478,pF,0.48161125,pF,1.63260841,pF,1.68618965,pF,4248067,252503,855957,884049</t>
  </si>
  <si>
    <t>09.09.15.10.59.22.814.000,-0.76548958,pF,0.48063087,pF,1.64229393,pF,1.69601631,pF,16375879,251989,861035,889201</t>
  </si>
  <si>
    <t>09.09.15.11.00.28.454.000,-3.91202354,pF,0.47900200,pF,1.63140106,pF,1.68738556,pF,14726189,251135,855324,884676</t>
  </si>
  <si>
    <t>09.09.15.11.02.20.182.000,-6.98942947,pF,0.48177910,pF,1.63305473,pF,1.68706703,pF,13112742,252591,856191,884509</t>
  </si>
  <si>
    <t>09.09.15.11.05.53.787.000,-10.13149261,pF,0.48008919,pF,1.63240433,pF,1.68863106,pF,11465396,251705,855850,885329</t>
  </si>
  <si>
    <t>09.09.15.11.08.25.666.000,-13.17630959,pF,0.47982979,pF,1.63416481,pF,1.68743324,pF,9869035,251569,856773,884701</t>
  </si>
  <si>
    <t>09.09.15.11.12.54.613.000,-16.00000000,pF,0.48069191,pF,1.63115883,pF,1.68873596,pF,8388608,252021,855197,885384</t>
  </si>
  <si>
    <t>09.09.15.11.14.23.732.000,-16.00000000,pF,0.48390198,pF,1.63496590,pF,1.69204903,pF,8388608,253704,857193,887121</t>
  </si>
  <si>
    <t>09.09.15.11.15.33.813.000,-16.00000000,pF,0.48127556,pF,1.63419533,pF,1.69026566,pF,8388608,252327,856789,886186</t>
  </si>
  <si>
    <t>09.09.15.11.16.59.414.000,-16.00000000,pF,0.48034859,pF,1.63402176,pF,1.68954277,pF,8388608,251841,856698,885807</t>
  </si>
  <si>
    <t>09.09.15.11.20.31.189.000,-16.00000000,pF,0.48246956,pF,1.63554955,pF,1.68889809,pF,8388608,252953,857499,885469</t>
  </si>
  <si>
    <t>09.09.15.11.22.02.805.000,-16.00000000,pF,0.48020554,pF,1.63454819,pF,1.68902016,pF,8388608,251766,856974,885533</t>
  </si>
  <si>
    <t>09.09.15.11.26.10.227.000,-16.00000000,pF,0.47987366,pF,1.63438797,pF,1.69177628,pF,8388608,251592,856890,886978</t>
  </si>
  <si>
    <t>Texas Instruments,FDC1004 EVM GUI,0.0.0.7,Register Configuration File,FDC1004,0x0004</t>
  </si>
  <si>
    <t>Address,Value,Default,Type,Register Name</t>
  </si>
  <si>
    <t>0x00,0x7FFF,,Byte,MEAS1 MSB</t>
  </si>
  <si>
    <t>0x01,0xFF00,,Byte,MEAS1 LSB</t>
  </si>
  <si>
    <t>0x02,0x03D3,,Byte,MEAS2 MSB</t>
  </si>
  <si>
    <t>0x03,0xE800,,Byte,MEAS2 LSB</t>
  </si>
  <si>
    <t>0x04,0x0D05,,Byte,MEAS3 MSB</t>
  </si>
  <si>
    <t>0x05,0xA500,,Byte,MEAS3 LSB</t>
  </si>
  <si>
    <t>0x06,0x0D74,,Byte,MEAS4 MSB</t>
  </si>
  <si>
    <t>0x07,0xA300,,Byte,MEAS4 LSB</t>
  </si>
  <si>
    <t>0x08,0x1000,0x1C00,Byte,MEAS1 Configuration</t>
  </si>
  <si>
    <t>0x09,0x3C00,0x3C00,Byte,MEAS2 Configuration</t>
  </si>
  <si>
    <t>0x0A,0x5C00,0x5C00,Byte,MEAS3 Configuration</t>
  </si>
  <si>
    <t>0x0B,0x7C00,0x7C00,Byte,MEAS4 Configuration</t>
  </si>
  <si>
    <t>0x0C,0x0DF1,,Byte,CDC Configuration</t>
  </si>
  <si>
    <t>0x0D,0x0000,0x0000,Byte,Offset Calibration CH1</t>
  </si>
  <si>
    <t>0x0E,0x0000,0x0000,Byte,Offset Calibration CH2</t>
  </si>
  <si>
    <t>0x0F,0x0000,0x0000,Byte,Offset Calibration CH3</t>
  </si>
  <si>
    <t>0x10,0x0000,0x0000,Byte,Offset Calibration CH4</t>
  </si>
  <si>
    <t>0x11,0x4000,0x4000,Byte,Gain Calibration CH1</t>
  </si>
  <si>
    <t>0x12,0x4000,0x4000,Byte,Gain Calibration CH2</t>
  </si>
  <si>
    <t>0x13,0x4000,0x4000,Byte,Gain Calibration CH3</t>
  </si>
  <si>
    <t>0x14,0x4000,0x4000,Byte,Gain Calibration CH4</t>
  </si>
  <si>
    <t>0xFE,0x5449,,Byte,Manufacturer ID</t>
  </si>
  <si>
    <t>0xFF,0x1004,,Byte,Device ID</t>
  </si>
  <si>
    <t>0x02,0x03D4,,Byte,MEAS2 MSB</t>
  </si>
  <si>
    <t>0x03,0x6700,,Byte,MEAS2 LSB</t>
  </si>
  <si>
    <t>0x04,0x0D09,,Byte,MEAS3 MSB</t>
  </si>
  <si>
    <t>0x05,0x7C00,,Byte,MEAS3 LSB</t>
  </si>
  <si>
    <t>0x06,0x0D77,,Byte,MEAS4 MSB</t>
  </si>
  <si>
    <t>0x07,0x5D00,,Byte,MEAS4 LSB</t>
  </si>
  <si>
    <t>0x08,0x1020,0x1C00,Byte,MEAS1 Configuration</t>
  </si>
  <si>
    <t>0x0C,0x0DF2,,Byte,CDC Configuration</t>
  </si>
  <si>
    <t>0x02,0x03D5,,Byte,MEAS2 MSB</t>
  </si>
  <si>
    <t>0x03,0xB100,,Byte,MEAS2 LSB</t>
  </si>
  <si>
    <t>0x04,0x0D0A,,Byte,MEAS3 MSB</t>
  </si>
  <si>
    <t>0x05,0x6300,,Byte,MEAS3 LSB</t>
  </si>
  <si>
    <t>0x06,0x0D79,,Byte,MEAS4 MSB</t>
  </si>
  <si>
    <t>0x07,0xBB00,,Byte,MEAS4 LSB</t>
  </si>
  <si>
    <t>0x08,0x1040,0x1C00,Byte,MEAS1 Configuration</t>
  </si>
  <si>
    <t>0x0C,0x0DF8,,Byte,CDC Configuration</t>
  </si>
  <si>
    <t>0x03,0x1F00,,Byte,MEAS2 LSB</t>
  </si>
  <si>
    <t>0x04,0x0D0C,,Byte,MEAS3 MSB</t>
  </si>
  <si>
    <t>0x05,0xC100,,Byte,MEAS3 LSB</t>
  </si>
  <si>
    <t>0x07,0x4100,,Byte,MEAS4 LSB</t>
  </si>
  <si>
    <t>0x08,0x1060,0x1C00,Byte,MEAS1 Configuration</t>
  </si>
  <si>
    <t>0x02,0x03D8,,Byte,MEAS2 MSB</t>
  </si>
  <si>
    <t>0x03,0xD600,,Byte,MEAS2 LSB</t>
  </si>
  <si>
    <t>0x04,0x0D14,,Byte,MEAS3 MSB</t>
  </si>
  <si>
    <t>0x05,0x1600,,Byte,MEAS3 LSB</t>
  </si>
  <si>
    <t>0x06,0x0D85,,Byte,MEAS4 MSB</t>
  </si>
  <si>
    <t>0x07,0x5700,,Byte,MEAS4 LSB</t>
  </si>
  <si>
    <t>0x08,0x10A0,0x1C00,Byte,MEAS1 Configuration</t>
  </si>
  <si>
    <t>0x0C,0x0DF6,,Byte,CDC Configuration</t>
  </si>
  <si>
    <t>0x03,0x0D00,,Byte,MEAS2 LSB</t>
  </si>
  <si>
    <t>0x05,0x4F00,,Byte,MEAS3 LSB</t>
  </si>
  <si>
    <t>0x06,0x0D78,,Byte,MEAS4 MSB</t>
  </si>
  <si>
    <t>0x07,0x8A00,,Byte,MEAS4 LSB</t>
  </si>
  <si>
    <t>0x08,0x1080,0x1C00,Byte,MEAS1 Configuration</t>
  </si>
  <si>
    <t>0x0C,0x0DF4,,Byte,CDC Configuration</t>
  </si>
  <si>
    <t>0x03,0x7500,,Byte,MEAS2 LSB</t>
  </si>
  <si>
    <t>0x04,0x0D08,,Byte,MEAS3 MSB</t>
  </si>
  <si>
    <t>0x05,0x9200,,Byte,MEAS3 LSB</t>
  </si>
  <si>
    <t>0x06,0x0D7D,,Byte,MEAS4 MSB</t>
  </si>
  <si>
    <t>0x07,0x2400,,Byte,MEAS4 LSB</t>
  </si>
  <si>
    <t>0x08,0x10C0,0x1C00,Byte,MEAS1 Configuration</t>
  </si>
  <si>
    <t>0x02,0x03DB,,Byte,MEAS2 MSB</t>
  </si>
  <si>
    <t>0x03,0x4700,,Byte,MEAS2 LSB</t>
  </si>
  <si>
    <t>0x05,0x0200,,Byte,MEAS3 LSB</t>
  </si>
  <si>
    <t>0x06,0x0D7E,,Byte,MEAS4 MSB</t>
  </si>
  <si>
    <t>0x07,0x2F00,,Byte,MEAS4 LSB</t>
  </si>
  <si>
    <t>0x08,0x10E0,0x1C00,Byte,MEAS1 Configuration</t>
  </si>
  <si>
    <t>0x03,0xAC00,,Byte,MEAS2 LSB</t>
  </si>
  <si>
    <t>0x05,0x8F00,,Byte,MEAS3 LSB</t>
  </si>
  <si>
    <t>0x06,0x0D80,,Byte,MEAS4 MSB</t>
  </si>
  <si>
    <t>0x07,0x9900,,Byte,MEAS4 LSB</t>
  </si>
  <si>
    <t>0x08,0x1100,0x1C00,Byte,MEAS1 Configuration</t>
  </si>
  <si>
    <t>0x0C,0x0DFC,,Byte,CDC Configuration</t>
  </si>
  <si>
    <t>0x03,0xFB00,,Byte,MEAS2 LSB</t>
  </si>
  <si>
    <t>0x04,0x0D19,,Byte,MEAS3 MSB</t>
  </si>
  <si>
    <t>0x05,0xDF00,,Byte,MEAS3 LSB</t>
  </si>
  <si>
    <t>0x06,0x0D8E,,Byte,MEAS4 MSB</t>
  </si>
  <si>
    <t>0x07,0xDA00,,Byte,MEAS4 LSB</t>
  </si>
  <si>
    <t>0x08,0x1120,0x1C00,Byte,MEAS1 Configuration</t>
  </si>
  <si>
    <t>0x02,0x03D9,,Byte,MEAS2 MSB</t>
  </si>
  <si>
    <t>0x03,0x2600,,Byte,MEAS2 LSB</t>
  </si>
  <si>
    <t>0x05,0x4400,,Byte,MEAS3 LSB</t>
  </si>
  <si>
    <t>0x06,0x0D82,,Byte,MEAS4 MSB</t>
  </si>
  <si>
    <t>0x07,0x2B00,,Byte,MEAS4 LSB</t>
  </si>
  <si>
    <t>0x08,0x1140,0x1C00,Byte,MEAS1 Configuration</t>
  </si>
  <si>
    <t>0x03,0x2D00,,Byte,MEAS2 LSB</t>
  </si>
  <si>
    <t>0x04,0x0D13,,Byte,MEAS3 MSB</t>
  </si>
  <si>
    <t>0x05,0xC000,,Byte,MEAS3 LSB</t>
  </si>
  <si>
    <t>0x06,0x0D81,,Byte,MEAS4 MSB</t>
  </si>
  <si>
    <t>0x07,0x1000,,Byte,MEAS4 LSB</t>
  </si>
  <si>
    <t>0x08,0x1160,0x1C00,Byte,MEAS1 Configuration</t>
  </si>
  <si>
    <t>0x03,0xD500,,Byte,MEAS2 LSB</t>
  </si>
  <si>
    <t>0x04,0x0D0E,,Byte,MEAS3 MSB</t>
  </si>
  <si>
    <t>0x05,0xF700,,Byte,MEAS3 LSB</t>
  </si>
  <si>
    <t>0x06,0x0D7B,,Byte,MEAS4 MSB</t>
  </si>
  <si>
    <t>0x07,0x9400,,Byte,MEAS4 LSB</t>
  </si>
  <si>
    <t>0x08,0x1180,0x1C00,Byte,MEAS1 Configuration</t>
  </si>
  <si>
    <t>0x02,0x03DC,,Byte,MEAS2 MSB</t>
  </si>
  <si>
    <t>0x03,0x8C00,,Byte,MEAS2 LSB</t>
  </si>
  <si>
    <t>0x04,0x0D0F,,Byte,MEAS3 MSB</t>
  </si>
  <si>
    <t>0x05,0xB200,,Byte,MEAS3 LSB</t>
  </si>
  <si>
    <t>0x07,0xFB00,,Byte,MEAS4 LSB</t>
  </si>
  <si>
    <t>0x08,0x11A0,0x1C00,Byte,MEAS1 Configuration</t>
  </si>
  <si>
    <t>0x02,0x03D6,,Byte,MEAS2 MSB</t>
  </si>
  <si>
    <t>0x03,0xCF00,,Byte,MEAS2 LSB</t>
  </si>
  <si>
    <t>0x04,0x0D10,,Byte,MEAS3 MSB</t>
  </si>
  <si>
    <t>0x05,0x8B00,,Byte,MEAS3 LSB</t>
  </si>
  <si>
    <t>0x07,0x1800,,Byte,MEAS4 LSB</t>
  </si>
  <si>
    <t>0x08,0x11C0,0x1C00,Byte,MEAS1 Configuration</t>
  </si>
  <si>
    <t>0x03,0xDE00,,Byte,MEAS2 LSB</t>
  </si>
  <si>
    <t>0x06,0x0D88,,Byte,MEAS4 MSB</t>
  </si>
  <si>
    <t>0x07,0xD800,,Byte,MEAS4 LSB</t>
  </si>
  <si>
    <t>0x08,0x11E0,0x1C00,Byte,MEAS1 Configuration</t>
  </si>
  <si>
    <t>0x02,0x03D7,,Byte,MEAS2 MSB</t>
  </si>
  <si>
    <t>0x03,0xEE00,,Byte,MEAS2 LSB</t>
  </si>
  <si>
    <t>0x05,0xAB00,,Byte,MEAS3 LSB</t>
  </si>
  <si>
    <t>0x06,0x0D83,,Byte,MEAS4 MSB</t>
  </si>
  <si>
    <t>0x07,0x9A00,,Byte,MEAS4 LSB</t>
  </si>
  <si>
    <t>0x08,0x1200,0x1C00,Byte,MEAS1 Configuration</t>
  </si>
  <si>
    <t>0x03,0xAF00,,Byte,MEAS2 LSB</t>
  </si>
  <si>
    <t>0x04,0x0D11,,Byte,MEAS3 MSB</t>
  </si>
  <si>
    <t>0x05,0x0100,,Byte,MEAS3 LSB</t>
  </si>
  <si>
    <t>0x07,0x2A00,,Byte,MEAS4 LSB</t>
  </si>
  <si>
    <t>0x08,0x1220,0x1C00,Byte,MEAS1 Configuration</t>
  </si>
  <si>
    <t>0x03,0xF100,,Byte,MEAS2 LSB</t>
  </si>
  <si>
    <t>0x04,0x0D15,,Byte,MEAS3 MSB</t>
  </si>
  <si>
    <t>0x05,0x3E00,,Byte,MEAS3 LSB</t>
  </si>
  <si>
    <t>0x06,0x0D84,,Byte,MEAS4 MSB</t>
  </si>
  <si>
    <t>0x07,0x7400,,Byte,MEAS4 LSB</t>
  </si>
  <si>
    <t>0x08,0x1240,0x1C00,Byte,MEAS1 Configuration</t>
  </si>
  <si>
    <t>0x03,0x6600,,Byte,MEAS2 LSB</t>
  </si>
  <si>
    <t>0x04,0x0D0D,,Byte,MEAS3 MSB</t>
  </si>
  <si>
    <t>0x05,0x2700,,Byte,MEAS3 LSB</t>
  </si>
  <si>
    <t>0x07,0xBD00,,Byte,MEAS4 LSB</t>
  </si>
  <si>
    <t>0x08,0x1260,0x1C00,Byte,MEAS1 Configuration</t>
  </si>
  <si>
    <t>0x03,0x0F00,,Byte,MEAS2 LSB</t>
  </si>
  <si>
    <t>0x04,0x0D12,,Byte,MEAS3 MSB</t>
  </si>
  <si>
    <t>0x05,0xAA00,,Byte,MEAS3 LSB</t>
  </si>
  <si>
    <t>0x07,0xC800,,Byte,MEAS4 LSB</t>
  </si>
  <si>
    <t>0x08,0x1280,0x1C00,Byte,MEAS1 Configuration</t>
  </si>
  <si>
    <t>C1 (pF)</t>
  </si>
  <si>
    <t>CapDac x 3,125pF</t>
  </si>
  <si>
    <t>C1 + (CapDac * 3,125pF)</t>
  </si>
  <si>
    <t>FDC Log Data (33pF at C1)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</si>
</sst>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CAPDAC x 3.125pF</c:v>
          </c:tx>
          <c:cat>
            <c:numRef>
              <c:f>'Measurement Values'!$A$2:$A$22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'Measurement Values'!$G$2:$G$22</c:f>
              <c:numCache>
                <c:formatCode>0.0000</c:formatCode>
                <c:ptCount val="21"/>
                <c:pt idx="0">
                  <c:v>0</c:v>
                </c:pt>
                <c:pt idx="1">
                  <c:v>3.125</c:v>
                </c:pt>
                <c:pt idx="2">
                  <c:v>6.25</c:v>
                </c:pt>
                <c:pt idx="3">
                  <c:v>9.375</c:v>
                </c:pt>
                <c:pt idx="4">
                  <c:v>12.5</c:v>
                </c:pt>
                <c:pt idx="5">
                  <c:v>15.625</c:v>
                </c:pt>
                <c:pt idx="6">
                  <c:v>18.75</c:v>
                </c:pt>
                <c:pt idx="7">
                  <c:v>21.875</c:v>
                </c:pt>
                <c:pt idx="8">
                  <c:v>25</c:v>
                </c:pt>
                <c:pt idx="9">
                  <c:v>28.125</c:v>
                </c:pt>
                <c:pt idx="10">
                  <c:v>31.25</c:v>
                </c:pt>
                <c:pt idx="11">
                  <c:v>34.375</c:v>
                </c:pt>
                <c:pt idx="12">
                  <c:v>37.5</c:v>
                </c:pt>
                <c:pt idx="13">
                  <c:v>40.625</c:v>
                </c:pt>
                <c:pt idx="14">
                  <c:v>43.75</c:v>
                </c:pt>
                <c:pt idx="15">
                  <c:v>46.875</c:v>
                </c:pt>
                <c:pt idx="16">
                  <c:v>50</c:v>
                </c:pt>
                <c:pt idx="17">
                  <c:v>53.125</c:v>
                </c:pt>
                <c:pt idx="18">
                  <c:v>56.25</c:v>
                </c:pt>
                <c:pt idx="19">
                  <c:v>59.375</c:v>
                </c:pt>
                <c:pt idx="20">
                  <c:v>62.5</c:v>
                </c:pt>
              </c:numCache>
            </c:numRef>
          </c:val>
          <c:smooth val="0"/>
        </c:ser>
        <c:ser>
          <c:idx val="1"/>
          <c:order val="1"/>
          <c:tx>
            <c:v>Measurement value (C1)</c:v>
          </c:tx>
          <c:val>
            <c:numRef>
              <c:f>'Measurement Values'!$F$2:$F$22</c:f>
              <c:numCache>
                <c:formatCode>0.00000000</c:formatCode>
                <c:ptCount val="21"/>
                <c:pt idx="0">
                  <c:v>15.99999809</c:v>
                </c:pt>
                <c:pt idx="1">
                  <c:v>15.99999809</c:v>
                </c:pt>
                <c:pt idx="2">
                  <c:v>15.99999809</c:v>
                </c:pt>
                <c:pt idx="3">
                  <c:v>15.99999809</c:v>
                </c:pt>
                <c:pt idx="4">
                  <c:v>15.99999809</c:v>
                </c:pt>
                <c:pt idx="5">
                  <c:v>15.99999809</c:v>
                </c:pt>
                <c:pt idx="6">
                  <c:v>14.28272247</c:v>
                </c:pt>
                <c:pt idx="7">
                  <c:v>11.08884239</c:v>
                </c:pt>
                <c:pt idx="8">
                  <c:v>8.1025447800000006</c:v>
                </c:pt>
                <c:pt idx="9">
                  <c:v>-0.76548958</c:v>
                </c:pt>
                <c:pt idx="10">
                  <c:v>-3.9120235399999999</c:v>
                </c:pt>
                <c:pt idx="11">
                  <c:v>-6.9894294700000001</c:v>
                </c:pt>
                <c:pt idx="12">
                  <c:v>-10.13149261</c:v>
                </c:pt>
                <c:pt idx="13">
                  <c:v>-13.176309590000001</c:v>
                </c:pt>
                <c:pt idx="14">
                  <c:v>-16</c:v>
                </c:pt>
                <c:pt idx="15">
                  <c:v>-16</c:v>
                </c:pt>
                <c:pt idx="16">
                  <c:v>-16</c:v>
                </c:pt>
                <c:pt idx="17">
                  <c:v>-16</c:v>
                </c:pt>
                <c:pt idx="18">
                  <c:v>-16</c:v>
                </c:pt>
                <c:pt idx="19">
                  <c:v>-16</c:v>
                </c:pt>
                <c:pt idx="20">
                  <c:v>-16</c:v>
                </c:pt>
              </c:numCache>
            </c:numRef>
          </c:val>
          <c:smooth val="0"/>
        </c:ser>
        <c:ser>
          <c:idx val="2"/>
          <c:order val="2"/>
          <c:tx>
            <c:v>Measurement value + (CAPDAC x 3.125pF)</c:v>
          </c:tx>
          <c:val>
            <c:numRef>
              <c:f>'Measurement Values'!$H$2:$H$22</c:f>
              <c:numCache>
                <c:formatCode>0.00000000</c:formatCode>
                <c:ptCount val="21"/>
                <c:pt idx="0">
                  <c:v>15.99999809</c:v>
                </c:pt>
                <c:pt idx="1">
                  <c:v>19.124998089999998</c:v>
                </c:pt>
                <c:pt idx="2">
                  <c:v>22.249998089999998</c:v>
                </c:pt>
                <c:pt idx="3">
                  <c:v>25.374998089999998</c:v>
                </c:pt>
                <c:pt idx="4">
                  <c:v>28.499998089999998</c:v>
                </c:pt>
                <c:pt idx="5">
                  <c:v>31.624998089999998</c:v>
                </c:pt>
                <c:pt idx="6">
                  <c:v>33.032722469999996</c:v>
                </c:pt>
                <c:pt idx="7">
                  <c:v>32.963842389999996</c:v>
                </c:pt>
                <c:pt idx="8">
                  <c:v>33.102544780000002</c:v>
                </c:pt>
                <c:pt idx="9">
                  <c:v>27.359510419999999</c:v>
                </c:pt>
                <c:pt idx="10">
                  <c:v>27.33797646</c:v>
                </c:pt>
                <c:pt idx="11">
                  <c:v>27.385570529999999</c:v>
                </c:pt>
                <c:pt idx="12">
                  <c:v>27.368507389999998</c:v>
                </c:pt>
                <c:pt idx="13">
                  <c:v>27.448690409999998</c:v>
                </c:pt>
                <c:pt idx="14">
                  <c:v>27.75</c:v>
                </c:pt>
                <c:pt idx="15">
                  <c:v>30.875</c:v>
                </c:pt>
                <c:pt idx="16">
                  <c:v>34</c:v>
                </c:pt>
                <c:pt idx="17">
                  <c:v>37.125</c:v>
                </c:pt>
                <c:pt idx="18">
                  <c:v>40.25</c:v>
                </c:pt>
                <c:pt idx="19">
                  <c:v>43.375</c:v>
                </c:pt>
                <c:pt idx="20">
                  <c:v>46.5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04928"/>
        <c:axId val="117481856"/>
      </c:lineChart>
      <c:catAx>
        <c:axId val="117004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CAPDAC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481856"/>
        <c:crosses val="autoZero"/>
        <c:auto val="1"/>
        <c:lblAlgn val="ctr"/>
        <c:lblOffset val="100"/>
        <c:noMultiLvlLbl val="0"/>
      </c:catAx>
      <c:valAx>
        <c:axId val="117481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Capacity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70049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876859</xdr:colOff>
      <xdr:row>22</xdr:row>
      <xdr:rowOff>182934</xdr:rowOff>
    </xdr:from>
    <xdr:to>
      <xdr:col>5</xdr:col>
      <xdr:colOff>526677</xdr:colOff>
      <xdr:row>55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6" zoomScaleNormal="100" workbookViewId="0">
      <selection activeCell="H28" sqref="H28"/>
    </sheetView>
  </sheetViews>
  <sheetFormatPr baseColWidth="10" defaultColWidth="9.140625" defaultRowHeight="15" x14ac:dyDescent="0.25"/>
  <cols>
    <col min="1" max="1" width="13.7109375" customWidth="1"/>
    <col min="2" max="2" width="105.28515625" bestFit="1" customWidth="1"/>
    <col min="6" max="6" width="12.140625" bestFit="1" customWidth="1"/>
    <col min="7" max="7" width="16.140625" bestFit="1" customWidth="1"/>
    <col min="8" max="8" width="23.140625" customWidth="1"/>
  </cols>
  <sheetData>
    <row r="1" spans="1:8" x14ac:dyDescent="0.25">
      <c r="A1" s="1" t="s">
        <v>1</v>
      </c>
      <c r="B1" t="s">
        <v>170</v>
      </c>
      <c r="F1" s="2" t="s">
        <v>167</v>
      </c>
      <c r="G1" s="1" t="s">
        <v>168</v>
      </c>
      <c r="H1" s="1" t="s">
        <v>169</v>
      </c>
    </row>
    <row r="2" spans="1:8" x14ac:dyDescent="0.25">
      <c r="A2" s="1">
        <v>0</v>
      </c>
      <c r="B2" t="s">
        <v>0</v>
      </c>
      <c r="F2" s="3">
        <v>15.99999809</v>
      </c>
      <c r="G2" s="4">
        <f>A2*3.125</f>
        <v>0</v>
      </c>
      <c r="H2" s="5">
        <f>F2+G2</f>
        <v>15.99999809</v>
      </c>
    </row>
    <row r="3" spans="1:8" x14ac:dyDescent="0.25">
      <c r="A3" s="1">
        <v>1</v>
      </c>
      <c r="B3" t="s">
        <v>2</v>
      </c>
      <c r="F3" s="3">
        <v>15.99999809</v>
      </c>
      <c r="G3" s="4">
        <f t="shared" ref="G3:G22" si="0">A3*3.125</f>
        <v>3.125</v>
      </c>
      <c r="H3" s="5">
        <f t="shared" ref="H3:H22" si="1">F3+G3</f>
        <v>19.124998089999998</v>
      </c>
    </row>
    <row r="4" spans="1:8" x14ac:dyDescent="0.25">
      <c r="A4" s="1">
        <v>2</v>
      </c>
      <c r="B4" t="s">
        <v>3</v>
      </c>
      <c r="F4" s="3">
        <v>15.99999809</v>
      </c>
      <c r="G4" s="4">
        <f t="shared" si="0"/>
        <v>6.25</v>
      </c>
      <c r="H4" s="5">
        <f t="shared" si="1"/>
        <v>22.249998089999998</v>
      </c>
    </row>
    <row r="5" spans="1:8" x14ac:dyDescent="0.25">
      <c r="A5" s="1">
        <v>3</v>
      </c>
      <c r="B5" t="s">
        <v>4</v>
      </c>
      <c r="F5" s="3">
        <v>15.99999809</v>
      </c>
      <c r="G5" s="4">
        <f t="shared" si="0"/>
        <v>9.375</v>
      </c>
      <c r="H5" s="5">
        <f t="shared" si="1"/>
        <v>25.374998089999998</v>
      </c>
    </row>
    <row r="6" spans="1:8" x14ac:dyDescent="0.25">
      <c r="A6" s="1">
        <v>4</v>
      </c>
      <c r="B6" t="s">
        <v>5</v>
      </c>
      <c r="F6" s="3">
        <v>15.99999809</v>
      </c>
      <c r="G6" s="4">
        <f t="shared" si="0"/>
        <v>12.5</v>
      </c>
      <c r="H6" s="5">
        <f t="shared" si="1"/>
        <v>28.499998089999998</v>
      </c>
    </row>
    <row r="7" spans="1:8" x14ac:dyDescent="0.25">
      <c r="A7" s="1">
        <v>5</v>
      </c>
      <c r="B7" t="s">
        <v>6</v>
      </c>
      <c r="F7" s="3">
        <v>15.99999809</v>
      </c>
      <c r="G7" s="4">
        <f t="shared" si="0"/>
        <v>15.625</v>
      </c>
      <c r="H7" s="5">
        <f t="shared" si="1"/>
        <v>31.624998089999998</v>
      </c>
    </row>
    <row r="8" spans="1:8" x14ac:dyDescent="0.25">
      <c r="A8" s="1">
        <v>6</v>
      </c>
      <c r="B8" t="s">
        <v>7</v>
      </c>
      <c r="F8" s="3">
        <v>14.28272247</v>
      </c>
      <c r="G8" s="4">
        <f t="shared" si="0"/>
        <v>18.75</v>
      </c>
      <c r="H8" s="5">
        <f t="shared" si="1"/>
        <v>33.032722469999996</v>
      </c>
    </row>
    <row r="9" spans="1:8" x14ac:dyDescent="0.25">
      <c r="A9" s="1">
        <v>7</v>
      </c>
      <c r="B9" t="s">
        <v>8</v>
      </c>
      <c r="F9" s="3">
        <v>11.08884239</v>
      </c>
      <c r="G9" s="4">
        <f t="shared" si="0"/>
        <v>21.875</v>
      </c>
      <c r="H9" s="5">
        <f t="shared" si="1"/>
        <v>32.963842389999996</v>
      </c>
    </row>
    <row r="10" spans="1:8" x14ac:dyDescent="0.25">
      <c r="A10" s="1">
        <v>8</v>
      </c>
      <c r="B10" t="s">
        <v>9</v>
      </c>
      <c r="F10" s="3">
        <v>8.1025447800000006</v>
      </c>
      <c r="G10" s="4">
        <f t="shared" si="0"/>
        <v>25</v>
      </c>
      <c r="H10" s="5">
        <f t="shared" si="1"/>
        <v>33.102544780000002</v>
      </c>
    </row>
    <row r="11" spans="1:8" x14ac:dyDescent="0.25">
      <c r="A11" s="1">
        <v>9</v>
      </c>
      <c r="B11" t="s">
        <v>10</v>
      </c>
      <c r="F11" s="3">
        <v>-0.76548958</v>
      </c>
      <c r="G11" s="4">
        <f t="shared" si="0"/>
        <v>28.125</v>
      </c>
      <c r="H11" s="5">
        <f t="shared" si="1"/>
        <v>27.359510419999999</v>
      </c>
    </row>
    <row r="12" spans="1:8" x14ac:dyDescent="0.25">
      <c r="A12" s="1">
        <v>10</v>
      </c>
      <c r="B12" t="s">
        <v>11</v>
      </c>
      <c r="F12" s="3">
        <v>-3.9120235399999999</v>
      </c>
      <c r="G12" s="4">
        <f t="shared" si="0"/>
        <v>31.25</v>
      </c>
      <c r="H12" s="5">
        <f t="shared" si="1"/>
        <v>27.33797646</v>
      </c>
    </row>
    <row r="13" spans="1:8" x14ac:dyDescent="0.25">
      <c r="A13" s="1">
        <v>11</v>
      </c>
      <c r="B13" t="s">
        <v>12</v>
      </c>
      <c r="F13" s="3">
        <v>-6.9894294700000001</v>
      </c>
      <c r="G13" s="4">
        <f t="shared" si="0"/>
        <v>34.375</v>
      </c>
      <c r="H13" s="5">
        <f t="shared" si="1"/>
        <v>27.385570529999999</v>
      </c>
    </row>
    <row r="14" spans="1:8" x14ac:dyDescent="0.25">
      <c r="A14" s="1">
        <v>12</v>
      </c>
      <c r="B14" t="s">
        <v>13</v>
      </c>
      <c r="F14" s="3">
        <v>-10.13149261</v>
      </c>
      <c r="G14" s="4">
        <f t="shared" si="0"/>
        <v>37.5</v>
      </c>
      <c r="H14" s="5">
        <f t="shared" si="1"/>
        <v>27.368507389999998</v>
      </c>
    </row>
    <row r="15" spans="1:8" x14ac:dyDescent="0.25">
      <c r="A15" s="1">
        <v>13</v>
      </c>
      <c r="B15" t="s">
        <v>14</v>
      </c>
      <c r="F15" s="3">
        <v>-13.176309590000001</v>
      </c>
      <c r="G15" s="4">
        <f t="shared" si="0"/>
        <v>40.625</v>
      </c>
      <c r="H15" s="5">
        <f t="shared" si="1"/>
        <v>27.448690409999998</v>
      </c>
    </row>
    <row r="16" spans="1:8" x14ac:dyDescent="0.25">
      <c r="A16" s="1">
        <v>14</v>
      </c>
      <c r="B16" t="s">
        <v>15</v>
      </c>
      <c r="F16" s="3">
        <v>-16</v>
      </c>
      <c r="G16" s="4">
        <f t="shared" si="0"/>
        <v>43.75</v>
      </c>
      <c r="H16" s="5">
        <f t="shared" si="1"/>
        <v>27.75</v>
      </c>
    </row>
    <row r="17" spans="1:8" x14ac:dyDescent="0.25">
      <c r="A17" s="1">
        <v>15</v>
      </c>
      <c r="B17" t="s">
        <v>16</v>
      </c>
      <c r="F17" s="3">
        <v>-16</v>
      </c>
      <c r="G17" s="4">
        <f t="shared" si="0"/>
        <v>46.875</v>
      </c>
      <c r="H17" s="5">
        <f t="shared" si="1"/>
        <v>30.875</v>
      </c>
    </row>
    <row r="18" spans="1:8" x14ac:dyDescent="0.25">
      <c r="A18" s="1">
        <v>16</v>
      </c>
      <c r="B18" t="s">
        <v>17</v>
      </c>
      <c r="F18" s="3">
        <v>-16</v>
      </c>
      <c r="G18" s="4">
        <f t="shared" si="0"/>
        <v>50</v>
      </c>
      <c r="H18" s="5">
        <f t="shared" si="1"/>
        <v>34</v>
      </c>
    </row>
    <row r="19" spans="1:8" x14ac:dyDescent="0.25">
      <c r="A19" s="1">
        <v>17</v>
      </c>
      <c r="B19" t="s">
        <v>18</v>
      </c>
      <c r="F19" s="3">
        <v>-16</v>
      </c>
      <c r="G19" s="4">
        <f t="shared" si="0"/>
        <v>53.125</v>
      </c>
      <c r="H19" s="5">
        <f t="shared" si="1"/>
        <v>37.125</v>
      </c>
    </row>
    <row r="20" spans="1:8" x14ac:dyDescent="0.25">
      <c r="A20" s="1">
        <v>18</v>
      </c>
      <c r="B20" t="s">
        <v>19</v>
      </c>
      <c r="F20" s="3">
        <v>-16</v>
      </c>
      <c r="G20" s="4">
        <f t="shared" si="0"/>
        <v>56.25</v>
      </c>
      <c r="H20" s="5">
        <f t="shared" si="1"/>
        <v>40.25</v>
      </c>
    </row>
    <row r="21" spans="1:8" x14ac:dyDescent="0.25">
      <c r="A21" s="1">
        <v>19</v>
      </c>
      <c r="B21" t="s">
        <v>20</v>
      </c>
      <c r="F21" s="3">
        <v>-16</v>
      </c>
      <c r="G21" s="4">
        <f t="shared" si="0"/>
        <v>59.375</v>
      </c>
      <c r="H21" s="5">
        <f t="shared" si="1"/>
        <v>43.375</v>
      </c>
    </row>
    <row r="22" spans="1:8" x14ac:dyDescent="0.25">
      <c r="A22" s="1">
        <v>20</v>
      </c>
      <c r="B22" t="s">
        <v>21</v>
      </c>
      <c r="F22" s="3">
        <v>-16</v>
      </c>
      <c r="G22" s="4">
        <f t="shared" si="0"/>
        <v>62.5</v>
      </c>
      <c r="H22" s="5">
        <f t="shared" si="1"/>
        <v>46.5</v>
      </c>
    </row>
  </sheetData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40" sqref="D40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68</v>
      </c>
    </row>
    <row r="6" spans="1:1" x14ac:dyDescent="0.25">
      <c r="A6" t="s">
        <v>94</v>
      </c>
    </row>
    <row r="7" spans="1:1" x14ac:dyDescent="0.25">
      <c r="A7" t="s">
        <v>49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99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K41" sqref="K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68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64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81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106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99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2" sqref="A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55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99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2" sqref="A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109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62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B41" sqref="B41:C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91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81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41" sqref="D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130</v>
      </c>
    </row>
    <row r="6" spans="1:1" x14ac:dyDescent="0.25">
      <c r="A6" t="s">
        <v>136</v>
      </c>
    </row>
    <row r="7" spans="1:1" x14ac:dyDescent="0.25">
      <c r="A7" t="s">
        <v>113</v>
      </c>
    </row>
    <row r="8" spans="1:1" x14ac:dyDescent="0.25">
      <c r="A8" t="s">
        <v>50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62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F42" sqref="F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126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81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G41" sqref="G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55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121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39" sqref="A39"/>
    </sheetView>
  </sheetViews>
  <sheetFormatPr baseColWidth="10" defaultColWidth="9.140625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41" sqref="I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55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99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J41" sqref="J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88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121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54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L41" sqref="L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47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72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ColWidth="9.140625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54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62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F37" sqref="F37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55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59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42" sqref="D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47</v>
      </c>
    </row>
    <row r="6" spans="1:1" x14ac:dyDescent="0.25">
      <c r="A6" t="s">
        <v>76</v>
      </c>
    </row>
    <row r="7" spans="1:1" x14ac:dyDescent="0.25">
      <c r="A7" t="s">
        <v>49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81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E42" sqref="E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75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H41" sqref="H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47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54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42" sqref="I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57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54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Measurement Values</vt:lpstr>
      <vt:lpstr>Setting CapDac 0</vt:lpstr>
      <vt:lpstr>Setting CapDac 1</vt:lpstr>
      <vt:lpstr>Setting CapDac 2</vt:lpstr>
      <vt:lpstr>Setting CapDac 3</vt:lpstr>
      <vt:lpstr>Setting CapDac 4</vt:lpstr>
      <vt:lpstr>Setting CapDac 5</vt:lpstr>
      <vt:lpstr>Setting CapDac 6</vt:lpstr>
      <vt:lpstr>Setting CapDac 7</vt:lpstr>
      <vt:lpstr>Setting CapDac 8</vt:lpstr>
      <vt:lpstr>Setting CapDac 9</vt:lpstr>
      <vt:lpstr>Setting CapDac 10</vt:lpstr>
      <vt:lpstr>Setting CapDac 11</vt:lpstr>
      <vt:lpstr>Setting CapDac 12</vt:lpstr>
      <vt:lpstr>Setting CapDac 13</vt:lpstr>
      <vt:lpstr>Setting CapDac 14</vt:lpstr>
      <vt:lpstr>Setting CapDac 15</vt:lpstr>
      <vt:lpstr>Setting CapDac 16</vt:lpstr>
      <vt:lpstr>Setting CapDac 17</vt:lpstr>
      <vt:lpstr>Setting CapDac 18</vt:lpstr>
      <vt:lpstr>Setting CapDac 19</vt:lpstr>
      <vt:lpstr>Setting CapDac 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2015-09-09T12:36:53Z</dcterms:modified>
</cp:coreProperties>
</file>