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45"/>
  </bookViews>
  <sheets>
    <sheet name="Measurement Values" sheetId="1" r:id="rId1"/>
    <sheet name="Setting CapDac 9" sheetId="30" r:id="rId2"/>
    <sheet name="Setting CapDac 10" sheetId="12" r:id="rId3"/>
    <sheet name="Setting CapDac 11" sheetId="13" r:id="rId4"/>
    <sheet name="Setting CapDac 12" sheetId="14" r:id="rId5"/>
    <sheet name="Setting CapDac 13" sheetId="15" r:id="rId6"/>
    <sheet name="Setting CapDac 14" sheetId="16" r:id="rId7"/>
    <sheet name="Setting CapDac 15" sheetId="17" r:id="rId8"/>
    <sheet name="Setting CapDac 16" sheetId="18" r:id="rId9"/>
    <sheet name="Setting CapDac 17" sheetId="19" r:id="rId10"/>
    <sheet name="Setting CapDac 18" sheetId="20" r:id="rId11"/>
    <sheet name="Setting CapDac 19" sheetId="21" r:id="rId12"/>
    <sheet name="Setting CapDac 20" sheetId="22" r:id="rId13"/>
    <sheet name="Setting CapDac 21" sheetId="23" r:id="rId14"/>
    <sheet name="Setting CapDac 22" sheetId="24" r:id="rId15"/>
    <sheet name="Setting CapDac 23" sheetId="25" r:id="rId16"/>
    <sheet name="Setting CapDac 24" sheetId="31" r:id="rId17"/>
    <sheet name="Setting CapDac 25" sheetId="26" r:id="rId18"/>
    <sheet name="Setting CapDac 26" sheetId="27" r:id="rId19"/>
    <sheet name="Setting CapDac 27" sheetId="28" r:id="rId20"/>
    <sheet name="Setting CapDac 28" sheetId="29" r:id="rId21"/>
  </sheets>
  <calcPr calcId="145621"/>
</workbook>
</file>

<file path=xl/calcChain.xml><?xml version="1.0" encoding="utf-8"?>
<calcChain xmlns="http://schemas.openxmlformats.org/spreadsheetml/2006/main">
  <c r="H3" i="1" l="1"/>
  <c r="H2" i="1"/>
  <c r="G3" i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" i="1"/>
</calcChain>
</file>

<file path=xl/sharedStrings.xml><?xml version="1.0" encoding="utf-8"?>
<sst xmlns="http://schemas.openxmlformats.org/spreadsheetml/2006/main" count="525" uniqueCount="156">
  <si>
    <t>CapDac</t>
  </si>
  <si>
    <t>Texas Instruments,FDC1004 EVM GUI,0.0.0.7,Register Configuration File,FDC1004,0x0004</t>
  </si>
  <si>
    <t>Address,Value,Default,Type,Register Name</t>
  </si>
  <si>
    <t>0x00,0x7FFF,,Byte,MEAS1 MSB</t>
  </si>
  <si>
    <t>0x01,0xFF00,,Byte,MEAS1 LSB</t>
  </si>
  <si>
    <t>0x04,0x0D05,,Byte,MEAS3 MSB</t>
  </si>
  <si>
    <t>0x06,0x0D74,,Byte,MEAS4 MSB</t>
  </si>
  <si>
    <t>0x09,0x3C00,0x3C00,Byte,MEAS2 Configuration</t>
  </si>
  <si>
    <t>0x0A,0x5C00,0x5C00,Byte,MEAS3 Configuration</t>
  </si>
  <si>
    <t>0x0B,0x7C00,0x7C00,Byte,MEAS4 Configuration</t>
  </si>
  <si>
    <t>0x0C,0x0DF1,,Byte,CDC Configuration</t>
  </si>
  <si>
    <t>0x0D,0x0000,0x0000,Byte,Offset Calibration CH1</t>
  </si>
  <si>
    <t>0x0E,0x0000,0x0000,Byte,Offset Calibration CH2</t>
  </si>
  <si>
    <t>0x0F,0x0000,0x0000,Byte,Offset Calibration CH3</t>
  </si>
  <si>
    <t>0x10,0x0000,0x0000,Byte,Offset Calibration CH4</t>
  </si>
  <si>
    <t>0x11,0x4000,0x4000,Byte,Gain Calibration CH1</t>
  </si>
  <si>
    <t>0x12,0x4000,0x4000,Byte,Gain Calibration CH2</t>
  </si>
  <si>
    <t>0x13,0x4000,0x4000,Byte,Gain Calibration CH3</t>
  </si>
  <si>
    <t>0x14,0x4000,0x4000,Byte,Gain Calibration CH4</t>
  </si>
  <si>
    <t>0xFE,0x5449,,Byte,Manufacturer ID</t>
  </si>
  <si>
    <t>0xFF,0x1004,,Byte,Device ID</t>
  </si>
  <si>
    <t>0x02,0x03D4,,Byte,MEAS2 MSB</t>
  </si>
  <si>
    <t>0x06,0x0D77,,Byte,MEAS4 MSB</t>
  </si>
  <si>
    <t>0x0C,0x0DF2,,Byte,CDC Configuration</t>
  </si>
  <si>
    <t>0x06,0x0D79,,Byte,MEAS4 MSB</t>
  </si>
  <si>
    <t>0x0C,0x0DF8,,Byte,CDC Configuration</t>
  </si>
  <si>
    <t>0x05,0xC100,,Byte,MEAS3 LSB</t>
  </si>
  <si>
    <t>0x07,0x4100,,Byte,MEAS4 LSB</t>
  </si>
  <si>
    <t>0x02,0x03D8,,Byte,MEAS2 MSB</t>
  </si>
  <si>
    <t>0x0C,0x0DF6,,Byte,CDC Configuration</t>
  </si>
  <si>
    <t>0x0C,0x0DF4,,Byte,CDC Configuration</t>
  </si>
  <si>
    <t>0x02,0x03DB,,Byte,MEAS2 MSB</t>
  </si>
  <si>
    <t>0x03,0xAC00,,Byte,MEAS2 LSB</t>
  </si>
  <si>
    <t>0x0C,0x0DFC,,Byte,CDC Configuration</t>
  </si>
  <si>
    <t>0x08,0x1120,0x1C00,Byte,MEAS1 Configuration</t>
  </si>
  <si>
    <t>0x02,0x03D9,,Byte,MEAS2 MSB</t>
  </si>
  <si>
    <t>0x08,0x1140,0x1C00,Byte,MEAS1 Configuration</t>
  </si>
  <si>
    <t>0x07,0x1000,,Byte,MEAS4 LSB</t>
  </si>
  <si>
    <t>0x08,0x1160,0x1C00,Byte,MEAS1 Configuration</t>
  </si>
  <si>
    <t>0x08,0x1180,0x1C00,Byte,MEAS1 Configuration</t>
  </si>
  <si>
    <t>0x02,0x03DC,,Byte,MEAS2 MSB</t>
  </si>
  <si>
    <t>0x08,0x11A0,0x1C00,Byte,MEAS1 Configuration</t>
  </si>
  <si>
    <t>0x02,0x03D6,,Byte,MEAS2 MSB</t>
  </si>
  <si>
    <t>0x07,0x1800,,Byte,MEAS4 LSB</t>
  </si>
  <si>
    <t>0x08,0x11C0,0x1C00,Byte,MEAS1 Configuration</t>
  </si>
  <si>
    <t>0x07,0xD800,,Byte,MEAS4 LSB</t>
  </si>
  <si>
    <t>0x08,0x11E0,0x1C00,Byte,MEAS1 Configuration</t>
  </si>
  <si>
    <t>0x02,0x03D7,,Byte,MEAS2 MSB</t>
  </si>
  <si>
    <t>0x08,0x1200,0x1C00,Byte,MEAS1 Configuration</t>
  </si>
  <si>
    <t>0x08,0x1220,0x1C00,Byte,MEAS1 Configuration</t>
  </si>
  <si>
    <t>0x03,0xF100,,Byte,MEAS2 LSB</t>
  </si>
  <si>
    <t>0x08,0x1240,0x1C00,Byte,MEAS1 Configuration</t>
  </si>
  <si>
    <t>0x08,0x1260,0x1C00,Byte,MEAS1 Configuration</t>
  </si>
  <si>
    <t>0x07,0xC800,,Byte,MEAS4 LSB</t>
  </si>
  <si>
    <t>0x08,0x1280,0x1C00,Byte,MEAS1 Configuration</t>
  </si>
  <si>
    <t>C1 (pF)</t>
  </si>
  <si>
    <t>CapDac x 3,125pF</t>
  </si>
  <si>
    <t>C1 + (CapDac * 3,125pF)</t>
  </si>
  <si>
    <t>09.09.15.13.19.13.501.000,15.99999809,pF,0.48170662,pF,1.62636185,pF,1.68380165,pF,8388607,252553,852682,882797</t>
  </si>
  <si>
    <t>09.09.15.13.20.26.263.000,15.99999809,pF,0.48047638,pF,1.62594032,pF,1.68168259,pF,8388607,251908,852461,881686</t>
  </si>
  <si>
    <t>09.09.15.13.21.40.250.000,15.67974663,pF,0.48114967,pF,1.62696648,pF,1.68207169,pF,8220703,252261,852999,881890</t>
  </si>
  <si>
    <t>09.09.15.13.24.07.939.000,12.60063171,pF,0.48233604,pF,1.62461472,pF,1.68202782,pF,6606360,252883,851766,881867</t>
  </si>
  <si>
    <t>09.09.15.13.25.28.783.000,9.54318047,pF,0.48275757,pF,1.62356186,pF,1.68247795,pF,5003375,253104,851214,882103</t>
  </si>
  <si>
    <t>09.09.15.13.26.57.704.000,6.38922310,pF,0.48071480,pF,1.62652588,pF,1.68210220,pF,3349793,252033,852768,881906</t>
  </si>
  <si>
    <t>09.09.15.13.28.49.053.000,3.37352562,pF,0.48120689,pF,1.62691307,pF,1.68408966,pF,1768699,252291,852971,882948</t>
  </si>
  <si>
    <t>09.09.15.13.30.09.901.000,0.20238876,pF,0.48103714,pF,1.62620354,pF,1.68007088,pF,106110,252202,852599,880841</t>
  </si>
  <si>
    <t>09.09.15.13.31.21.536.000,-2.78907204,pF,0.48000336,pF,1.62803078,pF,1.68220520,pF,15314939,251660,853557,881960</t>
  </si>
  <si>
    <t>09.09.15.13.32.39.969.000,-5.72270012,pF,0.48223305,pF,1.62660408,pF,1.68241310,pF,13776873,252829,852809,882069</t>
  </si>
  <si>
    <t>09.09.15.13.34.47.174.000,-9.59499550,pF,0.48194695,pF,1.62618828,pF,1.68303680,pF,11746675,252679,852591,882396</t>
  </si>
  <si>
    <t>09.09.15.13.37.00.196.000,-12.66355133,pF,0.47960472,pF,1.62785530,pF,1.68356514,pF,10137868,251451,853465,882673</t>
  </si>
  <si>
    <t>09.09.15.13.38.26.901.000,-15.60961342,pF,0.48056221,pF,1.62606049,pF,1.68071747,pF,8593283,251953,852524,881180</t>
  </si>
  <si>
    <t>09.09.15.13.39.42.631.000,-16.00000000,pF,0.48153877,pF,1.62465858,pF,1.68142891,pF,8388608,252465,851789,881553</t>
  </si>
  <si>
    <t>09.09.15.13.41.14.600.000,-16.00000000,pF,0.48187828,pF,1.62585831,pF,1.68267441,pF,8388608,252643,852418,882206</t>
  </si>
  <si>
    <t>09.09.15.13.43.54.116.000,-16.00000000,pF,0.48054504,pF,1.62514877,pF,1.68252563,pF,8388608,251944,852046,882128</t>
  </si>
  <si>
    <t>09.09.15.13.47.34.636.000,-16.00000000,pF,0.48209572,pF,1.62646675,pF,1.68013191,pF,8388608,252757,852737,880873</t>
  </si>
  <si>
    <t>09.09.15.13.52.14.517.000,-16.00000000,pF,0.48058891,pF,1.62380028,pF,1.68192101,pF,8388608,251967,851339,881811</t>
  </si>
  <si>
    <t>09.09.15.13.53.32.775.000,-16.00000000,pF,0.48187637,pF,1.62591743,pF,1.68298912,pF,8388608,252642,852449,882371</t>
  </si>
  <si>
    <t>09.09.15.13.55.10.287.000,-16.00000000,pF,0.47957993,pF,1.62479401,pF,1.68207932,pF,8388608,251438,851860,881894</t>
  </si>
  <si>
    <t>FDC Log Data (57pF at C1)</t>
  </si>
  <si>
    <t>0x03,0x8B00,,Byte,MEAS2 LSB</t>
  </si>
  <si>
    <t>0x04,0x0D00,,Byte,MEAS3 MSB</t>
  </si>
  <si>
    <t>0x05,0xD700,,Byte,MEAS3 LSB</t>
  </si>
  <si>
    <t>0x07,0x7300,,Byte,MEAS4 LSB</t>
  </si>
  <si>
    <t>0x02,0x03DA,,Byte,MEAS2 MSB</t>
  </si>
  <si>
    <t>0x03,0x9800,,Byte,MEAS2 LSB</t>
  </si>
  <si>
    <t>0x04,0x0CFF,,Byte,MEAS3 MSB</t>
  </si>
  <si>
    <t>0x05,0xA100,,Byte,MEAS3 LSB</t>
  </si>
  <si>
    <t>0x07,0x4200,,Byte,MEAS4 LSB</t>
  </si>
  <si>
    <t>0x03,0xC800,,Byte,MEAS2 LSB</t>
  </si>
  <si>
    <t>0x04,0x0D02,,Byte,MEAS3 MSB</t>
  </si>
  <si>
    <t>0x07,0x8100,,Byte,MEAS4 LSB</t>
  </si>
  <si>
    <t>0x03,0x6E00,,Byte,MEAS2 LSB</t>
  </si>
  <si>
    <t>0x04,0x0D04,,Byte,MEAS3 MSB</t>
  </si>
  <si>
    <t>0x05,0x9E00,,Byte,MEAS3 LSB</t>
  </si>
  <si>
    <t>0x06,0x0D73,,Byte,MEAS4 MSB</t>
  </si>
  <si>
    <t>0x07,0xA800,,Byte,MEAS4 LSB</t>
  </si>
  <si>
    <t>0x03,0x8000,,Byte,MEAS2 LSB</t>
  </si>
  <si>
    <t>0x05,0x4200,,Byte,MEAS3 LSB</t>
  </si>
  <si>
    <t>0x06,0x0D7A,,Byte,MEAS4 MSB</t>
  </si>
  <si>
    <t>0x07,0x3F00,,Byte,MEAS4 LSB</t>
  </si>
  <si>
    <t>0x0C,0x0DF3,,Byte,CDC Configuration</t>
  </si>
  <si>
    <t>0x05,0x3F00,,Byte,MEAS3 LSB</t>
  </si>
  <si>
    <t>0x03,0x0400,,Byte,MEAS2 LSB</t>
  </si>
  <si>
    <t>0x05,0x7300,,Byte,MEAS3 LSB</t>
  </si>
  <si>
    <t>0x06,0x0D76,,Byte,MEAS4 MSB</t>
  </si>
  <si>
    <t>0x07,0x8200,,Byte,MEAS4 LSB</t>
  </si>
  <si>
    <t>0x03,0x4B00,,Byte,MEAS2 LSB</t>
  </si>
  <si>
    <t>0x04,0x0D07,,Byte,MEAS3 MSB</t>
  </si>
  <si>
    <t>0x05,0x6500,,Byte,MEAS3 LSB</t>
  </si>
  <si>
    <t>0x03,0x4C00,,Byte,MEAS2 LSB</t>
  </si>
  <si>
    <t>0x05,0xDA00,,Byte,MEAS3 LSB</t>
  </si>
  <si>
    <t>0x06,0x0D72,,Byte,MEAS4 MSB</t>
  </si>
  <si>
    <t>0x03,0x4A00,,Byte,MEAS2 LSB</t>
  </si>
  <si>
    <t>0x05,0x1300,,Byte,MEAS3 LSB</t>
  </si>
  <si>
    <t>0x03,0xC300,,Byte,MEAS2 LSB</t>
  </si>
  <si>
    <t>0x04,0x0D01,,Byte,MEAS3 MSB</t>
  </si>
  <si>
    <t>0x05,0xBD00,,Byte,MEAS3 LSB</t>
  </si>
  <si>
    <t>0x06,0x0D71,,Byte,MEAS4 MSB</t>
  </si>
  <si>
    <t>0x03,0x3400,,Byte,MEAS2 LSB</t>
  </si>
  <si>
    <t>0x04,0x0D03,,Byte,MEAS3 MSB</t>
  </si>
  <si>
    <t>0x05,0xC500,,Byte,MEAS3 LSB</t>
  </si>
  <si>
    <t>0x07,0xF100,,Byte,MEAS4 LSB</t>
  </si>
  <si>
    <t>0x03,0x5B00,,Byte,MEAS2 LSB</t>
  </si>
  <si>
    <t>0x05,0x3900,,Byte,MEAS3 LSB</t>
  </si>
  <si>
    <t>0x06,0x0D6F,,Byte,MEAS4 MSB</t>
  </si>
  <si>
    <t>0x07,0x6F00,,Byte,MEAS4 LSB</t>
  </si>
  <si>
    <t>0x08,0x12A0,0x1C00,Byte,MEAS1 Configuration</t>
  </si>
  <si>
    <t>0x05,0x1000,,Byte,MEAS3 LSB</t>
  </si>
  <si>
    <t>0x07,0x3900,,Byte,MEAS4 LSB</t>
  </si>
  <si>
    <t>0x08,0x12C0,0x1C00,Byte,MEAS1 Configuration</t>
  </si>
  <si>
    <t>0x03,0xCA00,,Byte,MEAS2 LSB</t>
  </si>
  <si>
    <t>0x05,0x4300,,Byte,MEAS3 LSB</t>
  </si>
  <si>
    <t>0x07,0x1E00,,Byte,MEAS4 LSB</t>
  </si>
  <si>
    <t>0x08,0x12E0,0x1C00,Byte,MEAS1 Configuration</t>
  </si>
  <si>
    <t>0x03,0xD300,,Byte,MEAS2 LSB</t>
  </si>
  <si>
    <t>0x08,0x1300,0x1C00,Byte,MEAS1 Configuration</t>
  </si>
  <si>
    <t>0x03,0x6900,,Byte,MEAS2 LSB</t>
  </si>
  <si>
    <t>0x05,0x0400,,Byte,MEAS3 LSB</t>
  </si>
  <si>
    <t>0x07,0xCC00,,Byte,MEAS4 LSB</t>
  </si>
  <si>
    <t>0x08,0x1320,0x1C00,Byte,MEAS1 Configuration</t>
  </si>
  <si>
    <t>0x0C,0x0DF0,,Byte,CDC Configuration</t>
  </si>
  <si>
    <t>0x02,0x03DD,,Byte,MEAS2 MSB</t>
  </si>
  <si>
    <t>0x03,0x9E00,,Byte,MEAS2 LSB</t>
  </si>
  <si>
    <t>0x04,0x0CFD,,Byte,MEAS3 MSB</t>
  </si>
  <si>
    <t>0x05,0x4C00,,Byte,MEAS3 LSB</t>
  </si>
  <si>
    <t>0x06,0x0D75,,Byte,MEAS4 MSB</t>
  </si>
  <si>
    <t>0x07,0x3800,,Byte,MEAS4 LSB</t>
  </si>
  <si>
    <t>0x08,0x1340,0x1C00,Byte,MEAS1 Configuration</t>
  </si>
  <si>
    <t>0x03,0x4800,,Byte,MEAS2 LSB</t>
  </si>
  <si>
    <t>0x05,0x8500,,Byte,MEAS3 LSB</t>
  </si>
  <si>
    <t>0x07,0x9B00,,Byte,MEAS4 LSB</t>
  </si>
  <si>
    <t>0x08,0x1360,0x1C00,Byte,MEAS1 Configuration</t>
  </si>
  <si>
    <t>0x02,0x03E0,,Byte,MEAS2 MSB</t>
  </si>
  <si>
    <t>0x05,0x2300,,Byte,MEAS3 LSB</t>
  </si>
  <si>
    <t>0x07,0xCD00,,Byte,MEAS4 LSB</t>
  </si>
  <si>
    <t>0x08,0x1380,0x1C00,Byte,MEAS1 Configuration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</si>
</sst>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CAPDAC x 3.125pF</c:v>
          </c:tx>
          <c:cat>
            <c:numRef>
              <c:f>'Measurement Values'!$A$2:$A$22</c:f>
              <c:numCache>
                <c:formatCode>General</c:formatCode>
                <c:ptCount val="2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</c:numCache>
            </c:numRef>
          </c:cat>
          <c:val>
            <c:numRef>
              <c:f>'Measurement Values'!$G$2:$G$22</c:f>
              <c:numCache>
                <c:formatCode>0.0000</c:formatCode>
                <c:ptCount val="21"/>
                <c:pt idx="0">
                  <c:v>28.125</c:v>
                </c:pt>
                <c:pt idx="1">
                  <c:v>31.25</c:v>
                </c:pt>
                <c:pt idx="2">
                  <c:v>34.375</c:v>
                </c:pt>
                <c:pt idx="3">
                  <c:v>37.5</c:v>
                </c:pt>
                <c:pt idx="4">
                  <c:v>40.625</c:v>
                </c:pt>
                <c:pt idx="5">
                  <c:v>43.75</c:v>
                </c:pt>
                <c:pt idx="6">
                  <c:v>46.875</c:v>
                </c:pt>
                <c:pt idx="7">
                  <c:v>50</c:v>
                </c:pt>
                <c:pt idx="8">
                  <c:v>53.125</c:v>
                </c:pt>
                <c:pt idx="9">
                  <c:v>56.25</c:v>
                </c:pt>
                <c:pt idx="10">
                  <c:v>59.375</c:v>
                </c:pt>
                <c:pt idx="11">
                  <c:v>62.5</c:v>
                </c:pt>
                <c:pt idx="12">
                  <c:v>65.625</c:v>
                </c:pt>
                <c:pt idx="13">
                  <c:v>68.75</c:v>
                </c:pt>
                <c:pt idx="14">
                  <c:v>71.875</c:v>
                </c:pt>
                <c:pt idx="15">
                  <c:v>75</c:v>
                </c:pt>
                <c:pt idx="16">
                  <c:v>78.125</c:v>
                </c:pt>
                <c:pt idx="17">
                  <c:v>81.25</c:v>
                </c:pt>
                <c:pt idx="18">
                  <c:v>84.375</c:v>
                </c:pt>
                <c:pt idx="19">
                  <c:v>87.5</c:v>
                </c:pt>
              </c:numCache>
            </c:numRef>
          </c:val>
          <c:smooth val="0"/>
        </c:ser>
        <c:ser>
          <c:idx val="1"/>
          <c:order val="1"/>
          <c:tx>
            <c:v>Measurement value (C1)</c:v>
          </c:tx>
          <c:val>
            <c:numRef>
              <c:f>'Measurement Values'!$F$2:$F$22</c:f>
              <c:numCache>
                <c:formatCode>0.00000000</c:formatCode>
                <c:ptCount val="21"/>
                <c:pt idx="0">
                  <c:v>15.99999809</c:v>
                </c:pt>
                <c:pt idx="1">
                  <c:v>15.99999809</c:v>
                </c:pt>
                <c:pt idx="2">
                  <c:v>15.67974663</c:v>
                </c:pt>
                <c:pt idx="3">
                  <c:v>12.60063171</c:v>
                </c:pt>
                <c:pt idx="4">
                  <c:v>9.5431804699999994</c:v>
                </c:pt>
                <c:pt idx="5">
                  <c:v>6.3892230999999997</c:v>
                </c:pt>
                <c:pt idx="6">
                  <c:v>3.3735256200000001</c:v>
                </c:pt>
                <c:pt idx="7">
                  <c:v>0.20238876</c:v>
                </c:pt>
                <c:pt idx="8">
                  <c:v>-2.7890720400000002</c:v>
                </c:pt>
                <c:pt idx="9">
                  <c:v>-5.7227001199999998</c:v>
                </c:pt>
                <c:pt idx="10">
                  <c:v>-9.5949954999999996</c:v>
                </c:pt>
                <c:pt idx="11">
                  <c:v>-12.663551330000001</c:v>
                </c:pt>
                <c:pt idx="12">
                  <c:v>-15.609613420000001</c:v>
                </c:pt>
                <c:pt idx="13">
                  <c:v>-16</c:v>
                </c:pt>
                <c:pt idx="14">
                  <c:v>-16</c:v>
                </c:pt>
                <c:pt idx="15">
                  <c:v>-16</c:v>
                </c:pt>
                <c:pt idx="16">
                  <c:v>-16</c:v>
                </c:pt>
                <c:pt idx="17">
                  <c:v>-16</c:v>
                </c:pt>
                <c:pt idx="18">
                  <c:v>-16</c:v>
                </c:pt>
                <c:pt idx="19">
                  <c:v>-16</c:v>
                </c:pt>
              </c:numCache>
            </c:numRef>
          </c:val>
          <c:smooth val="0"/>
        </c:ser>
        <c:ser>
          <c:idx val="2"/>
          <c:order val="2"/>
          <c:tx>
            <c:v>Measurement value + (CAPDAC x 3.125pF)</c:v>
          </c:tx>
          <c:val>
            <c:numRef>
              <c:f>'Measurement Values'!$H$2:$H$22</c:f>
              <c:numCache>
                <c:formatCode>0.00000000</c:formatCode>
                <c:ptCount val="21"/>
                <c:pt idx="0">
                  <c:v>44.124998089999998</c:v>
                </c:pt>
                <c:pt idx="1">
                  <c:v>47.249998089999998</c:v>
                </c:pt>
                <c:pt idx="2">
                  <c:v>50.054746629999997</c:v>
                </c:pt>
                <c:pt idx="3">
                  <c:v>50.100631710000002</c:v>
                </c:pt>
                <c:pt idx="4">
                  <c:v>50.168180469999996</c:v>
                </c:pt>
                <c:pt idx="5">
                  <c:v>50.139223100000002</c:v>
                </c:pt>
                <c:pt idx="6">
                  <c:v>50.248525620000002</c:v>
                </c:pt>
                <c:pt idx="7">
                  <c:v>50.202388759999998</c:v>
                </c:pt>
                <c:pt idx="8">
                  <c:v>50.335927959999999</c:v>
                </c:pt>
                <c:pt idx="9">
                  <c:v>50.527299880000001</c:v>
                </c:pt>
                <c:pt idx="10">
                  <c:v>49.780004500000004</c:v>
                </c:pt>
                <c:pt idx="11">
                  <c:v>49.836448669999996</c:v>
                </c:pt>
                <c:pt idx="12">
                  <c:v>50.015386579999998</c:v>
                </c:pt>
                <c:pt idx="13">
                  <c:v>52.75</c:v>
                </c:pt>
                <c:pt idx="14">
                  <c:v>55.875</c:v>
                </c:pt>
                <c:pt idx="15">
                  <c:v>59</c:v>
                </c:pt>
                <c:pt idx="16">
                  <c:v>62.125</c:v>
                </c:pt>
                <c:pt idx="17">
                  <c:v>65.25</c:v>
                </c:pt>
                <c:pt idx="18">
                  <c:v>68.375</c:v>
                </c:pt>
                <c:pt idx="19">
                  <c:v>71.5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51648"/>
        <c:axId val="77453952"/>
      </c:lineChart>
      <c:catAx>
        <c:axId val="77451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CAPDAC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453952"/>
        <c:crosses val="autoZero"/>
        <c:auto val="1"/>
        <c:lblAlgn val="ctr"/>
        <c:lblOffset val="100"/>
        <c:noMultiLvlLbl val="0"/>
      </c:catAx>
      <c:valAx>
        <c:axId val="7745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Capacity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74516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876859</xdr:colOff>
      <xdr:row>22</xdr:row>
      <xdr:rowOff>182934</xdr:rowOff>
    </xdr:from>
    <xdr:to>
      <xdr:col>5</xdr:col>
      <xdr:colOff>526677</xdr:colOff>
      <xdr:row>55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G24" sqref="G24"/>
    </sheetView>
  </sheetViews>
  <sheetFormatPr baseColWidth="10" defaultColWidth="9.140625" defaultRowHeight="15" x14ac:dyDescent="0.25"/>
  <cols>
    <col min="1" max="1" width="13.7109375" customWidth="1"/>
    <col min="2" max="2" width="105.28515625" bestFit="1" customWidth="1"/>
    <col min="6" max="6" width="20.28515625" bestFit="1" customWidth="1"/>
    <col min="7" max="7" width="16.140625" bestFit="1" customWidth="1"/>
    <col min="8" max="8" width="23.140625" customWidth="1"/>
  </cols>
  <sheetData>
    <row r="1" spans="1:8" x14ac:dyDescent="0.25">
      <c r="A1" s="1" t="s">
        <v>0</v>
      </c>
      <c r="B1" t="s">
        <v>78</v>
      </c>
      <c r="F1" s="2" t="s">
        <v>55</v>
      </c>
      <c r="G1" s="1" t="s">
        <v>56</v>
      </c>
      <c r="H1" s="1" t="s">
        <v>57</v>
      </c>
    </row>
    <row r="2" spans="1:8" x14ac:dyDescent="0.25">
      <c r="A2" s="1">
        <v>9</v>
      </c>
      <c r="B2" t="s">
        <v>58</v>
      </c>
      <c r="F2" s="3">
        <v>15.99999809</v>
      </c>
      <c r="G2" s="4">
        <f>A2*3.125</f>
        <v>28.125</v>
      </c>
      <c r="H2" s="5">
        <f>F2+G2</f>
        <v>44.124998089999998</v>
      </c>
    </row>
    <row r="3" spans="1:8" x14ac:dyDescent="0.25">
      <c r="A3" s="1">
        <v>10</v>
      </c>
      <c r="B3" t="s">
        <v>59</v>
      </c>
      <c r="F3" s="3">
        <v>15.99999809</v>
      </c>
      <c r="G3" s="4">
        <f t="shared" ref="G3:G21" si="0">A3*3.125</f>
        <v>31.25</v>
      </c>
      <c r="H3" s="5">
        <f t="shared" ref="H3:H21" si="1">F3+G3</f>
        <v>47.249998089999998</v>
      </c>
    </row>
    <row r="4" spans="1:8" x14ac:dyDescent="0.25">
      <c r="A4" s="1">
        <v>11</v>
      </c>
      <c r="B4" t="s">
        <v>60</v>
      </c>
      <c r="F4" s="3">
        <v>15.67974663</v>
      </c>
      <c r="G4" s="4">
        <f t="shared" si="0"/>
        <v>34.375</v>
      </c>
      <c r="H4" s="5">
        <f t="shared" si="1"/>
        <v>50.054746629999997</v>
      </c>
    </row>
    <row r="5" spans="1:8" x14ac:dyDescent="0.25">
      <c r="A5" s="1">
        <v>12</v>
      </c>
      <c r="B5" t="s">
        <v>61</v>
      </c>
      <c r="F5" s="3">
        <v>12.60063171</v>
      </c>
      <c r="G5" s="4">
        <f t="shared" si="0"/>
        <v>37.5</v>
      </c>
      <c r="H5" s="5">
        <f t="shared" si="1"/>
        <v>50.100631710000002</v>
      </c>
    </row>
    <row r="6" spans="1:8" x14ac:dyDescent="0.25">
      <c r="A6" s="1">
        <v>13</v>
      </c>
      <c r="B6" t="s">
        <v>62</v>
      </c>
      <c r="F6" s="3">
        <v>9.5431804699999994</v>
      </c>
      <c r="G6" s="4">
        <f t="shared" si="0"/>
        <v>40.625</v>
      </c>
      <c r="H6" s="5">
        <f t="shared" si="1"/>
        <v>50.168180469999996</v>
      </c>
    </row>
    <row r="7" spans="1:8" x14ac:dyDescent="0.25">
      <c r="A7" s="1">
        <v>14</v>
      </c>
      <c r="B7" t="s">
        <v>63</v>
      </c>
      <c r="F7" s="3">
        <v>6.3892230999999997</v>
      </c>
      <c r="G7" s="4">
        <f t="shared" si="0"/>
        <v>43.75</v>
      </c>
      <c r="H7" s="5">
        <f t="shared" si="1"/>
        <v>50.139223100000002</v>
      </c>
    </row>
    <row r="8" spans="1:8" x14ac:dyDescent="0.25">
      <c r="A8" s="1">
        <v>15</v>
      </c>
      <c r="B8" t="s">
        <v>64</v>
      </c>
      <c r="F8" s="3">
        <v>3.3735256200000001</v>
      </c>
      <c r="G8" s="4">
        <f t="shared" si="0"/>
        <v>46.875</v>
      </c>
      <c r="H8" s="5">
        <f t="shared" si="1"/>
        <v>50.248525620000002</v>
      </c>
    </row>
    <row r="9" spans="1:8" x14ac:dyDescent="0.25">
      <c r="A9" s="1">
        <v>16</v>
      </c>
      <c r="B9" t="s">
        <v>65</v>
      </c>
      <c r="F9" s="3">
        <v>0.20238876</v>
      </c>
      <c r="G9" s="4">
        <f t="shared" si="0"/>
        <v>50</v>
      </c>
      <c r="H9" s="5">
        <f t="shared" si="1"/>
        <v>50.202388759999998</v>
      </c>
    </row>
    <row r="10" spans="1:8" x14ac:dyDescent="0.25">
      <c r="A10" s="1">
        <v>17</v>
      </c>
      <c r="B10" t="s">
        <v>66</v>
      </c>
      <c r="F10" s="3">
        <v>-2.7890720400000002</v>
      </c>
      <c r="G10" s="4">
        <f t="shared" si="0"/>
        <v>53.125</v>
      </c>
      <c r="H10" s="5">
        <f t="shared" si="1"/>
        <v>50.335927959999999</v>
      </c>
    </row>
    <row r="11" spans="1:8" x14ac:dyDescent="0.25">
      <c r="A11" s="1">
        <v>18</v>
      </c>
      <c r="B11" t="s">
        <v>67</v>
      </c>
      <c r="F11" s="3">
        <v>-5.7227001199999998</v>
      </c>
      <c r="G11" s="4">
        <f t="shared" si="0"/>
        <v>56.25</v>
      </c>
      <c r="H11" s="5">
        <f t="shared" si="1"/>
        <v>50.527299880000001</v>
      </c>
    </row>
    <row r="12" spans="1:8" x14ac:dyDescent="0.25">
      <c r="A12" s="1">
        <v>19</v>
      </c>
      <c r="B12" t="s">
        <v>68</v>
      </c>
      <c r="F12" s="3">
        <v>-9.5949954999999996</v>
      </c>
      <c r="G12" s="4">
        <f t="shared" si="0"/>
        <v>59.375</v>
      </c>
      <c r="H12" s="5">
        <f t="shared" si="1"/>
        <v>49.780004500000004</v>
      </c>
    </row>
    <row r="13" spans="1:8" x14ac:dyDescent="0.25">
      <c r="A13" s="1">
        <v>20</v>
      </c>
      <c r="B13" t="s">
        <v>69</v>
      </c>
      <c r="F13" s="3">
        <v>-12.663551330000001</v>
      </c>
      <c r="G13" s="4">
        <f t="shared" si="0"/>
        <v>62.5</v>
      </c>
      <c r="H13" s="5">
        <f t="shared" si="1"/>
        <v>49.836448669999996</v>
      </c>
    </row>
    <row r="14" spans="1:8" x14ac:dyDescent="0.25">
      <c r="A14" s="1">
        <v>21</v>
      </c>
      <c r="B14" t="s">
        <v>70</v>
      </c>
      <c r="F14" s="3">
        <v>-15.609613420000001</v>
      </c>
      <c r="G14" s="4">
        <f t="shared" si="0"/>
        <v>65.625</v>
      </c>
      <c r="H14" s="5">
        <f t="shared" si="1"/>
        <v>50.015386579999998</v>
      </c>
    </row>
    <row r="15" spans="1:8" x14ac:dyDescent="0.25">
      <c r="A15" s="1">
        <v>22</v>
      </c>
      <c r="B15" t="s">
        <v>71</v>
      </c>
      <c r="F15" s="3">
        <v>-16</v>
      </c>
      <c r="G15" s="4">
        <f t="shared" si="0"/>
        <v>68.75</v>
      </c>
      <c r="H15" s="5">
        <f t="shared" si="1"/>
        <v>52.75</v>
      </c>
    </row>
    <row r="16" spans="1:8" x14ac:dyDescent="0.25">
      <c r="A16" s="1">
        <v>23</v>
      </c>
      <c r="B16" t="s">
        <v>72</v>
      </c>
      <c r="F16" s="3">
        <v>-16</v>
      </c>
      <c r="G16" s="4">
        <f t="shared" si="0"/>
        <v>71.875</v>
      </c>
      <c r="H16" s="5">
        <f t="shared" si="1"/>
        <v>55.875</v>
      </c>
    </row>
    <row r="17" spans="1:8" x14ac:dyDescent="0.25">
      <c r="A17" s="1">
        <v>24</v>
      </c>
      <c r="B17" t="s">
        <v>73</v>
      </c>
      <c r="F17" s="3">
        <v>-16</v>
      </c>
      <c r="G17" s="4">
        <f t="shared" si="0"/>
        <v>75</v>
      </c>
      <c r="H17" s="5">
        <f t="shared" si="1"/>
        <v>59</v>
      </c>
    </row>
    <row r="18" spans="1:8" x14ac:dyDescent="0.25">
      <c r="A18" s="1">
        <v>25</v>
      </c>
      <c r="B18" t="s">
        <v>74</v>
      </c>
      <c r="F18" s="3">
        <v>-16</v>
      </c>
      <c r="G18" s="4">
        <f t="shared" si="0"/>
        <v>78.125</v>
      </c>
      <c r="H18" s="5">
        <f t="shared" si="1"/>
        <v>62.125</v>
      </c>
    </row>
    <row r="19" spans="1:8" x14ac:dyDescent="0.25">
      <c r="A19" s="1">
        <v>26</v>
      </c>
      <c r="B19" t="s">
        <v>75</v>
      </c>
      <c r="F19" s="3">
        <v>-16</v>
      </c>
      <c r="G19" s="4">
        <f t="shared" si="0"/>
        <v>81.25</v>
      </c>
      <c r="H19" s="5">
        <f t="shared" si="1"/>
        <v>65.25</v>
      </c>
    </row>
    <row r="20" spans="1:8" x14ac:dyDescent="0.25">
      <c r="A20" s="1">
        <v>27</v>
      </c>
      <c r="B20" t="s">
        <v>76</v>
      </c>
      <c r="F20" s="3">
        <v>-16</v>
      </c>
      <c r="G20" s="4">
        <f t="shared" si="0"/>
        <v>84.375</v>
      </c>
      <c r="H20" s="5">
        <f t="shared" si="1"/>
        <v>68.375</v>
      </c>
    </row>
    <row r="21" spans="1:8" x14ac:dyDescent="0.25">
      <c r="A21" s="1">
        <v>28</v>
      </c>
      <c r="B21" t="s">
        <v>77</v>
      </c>
      <c r="F21" s="3">
        <v>-16</v>
      </c>
      <c r="G21" s="4">
        <f t="shared" si="0"/>
        <v>87.5</v>
      </c>
      <c r="H21" s="5">
        <f t="shared" si="1"/>
        <v>71.5</v>
      </c>
    </row>
    <row r="22" spans="1:8" x14ac:dyDescent="0.25">
      <c r="A22" s="1"/>
      <c r="F22" s="3"/>
      <c r="G22" s="4"/>
      <c r="H22" s="5"/>
    </row>
  </sheetData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J41" sqref="J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109</v>
      </c>
    </row>
    <row r="7" spans="1:1" x14ac:dyDescent="0.25">
      <c r="A7" t="s">
        <v>89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90</v>
      </c>
    </row>
    <row r="11" spans="1:1" x14ac:dyDescent="0.25">
      <c r="A11" t="s">
        <v>49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30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112</v>
      </c>
    </row>
    <row r="7" spans="1:1" x14ac:dyDescent="0.25">
      <c r="A7" t="s">
        <v>89</v>
      </c>
    </row>
    <row r="8" spans="1:1" x14ac:dyDescent="0.25">
      <c r="A8" t="s">
        <v>113</v>
      </c>
    </row>
    <row r="9" spans="1:1" x14ac:dyDescent="0.25">
      <c r="A9" t="s">
        <v>24</v>
      </c>
    </row>
    <row r="10" spans="1:1" x14ac:dyDescent="0.25">
      <c r="A10" t="s">
        <v>27</v>
      </c>
    </row>
    <row r="11" spans="1:1" x14ac:dyDescent="0.25">
      <c r="A11" t="s">
        <v>51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83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45</v>
      </c>
    </row>
    <row r="11" spans="1:1" x14ac:dyDescent="0.25">
      <c r="A11" t="s">
        <v>52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30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2" sqref="A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40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104</v>
      </c>
    </row>
    <row r="10" spans="1:1" x14ac:dyDescent="0.25">
      <c r="A10" t="s">
        <v>121</v>
      </c>
    </row>
    <row r="11" spans="1:1" x14ac:dyDescent="0.25">
      <c r="A11" t="s">
        <v>54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31</v>
      </c>
    </row>
    <row r="6" spans="1:1" x14ac:dyDescent="0.25">
      <c r="A6" t="s">
        <v>122</v>
      </c>
    </row>
    <row r="7" spans="1:1" x14ac:dyDescent="0.25">
      <c r="A7" t="s">
        <v>107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25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C41" sqref="C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42</v>
      </c>
    </row>
    <row r="6" spans="1:1" x14ac:dyDescent="0.25">
      <c r="A6" t="s">
        <v>50</v>
      </c>
    </row>
    <row r="7" spans="1:1" x14ac:dyDescent="0.25">
      <c r="A7" t="s">
        <v>92</v>
      </c>
    </row>
    <row r="8" spans="1:1" x14ac:dyDescent="0.25">
      <c r="A8" t="s">
        <v>127</v>
      </c>
    </row>
    <row r="9" spans="1:1" x14ac:dyDescent="0.25">
      <c r="A9" t="s">
        <v>111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25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D41" sqref="D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130</v>
      </c>
    </row>
    <row r="7" spans="1:1" x14ac:dyDescent="0.25">
      <c r="A7" t="s">
        <v>5</v>
      </c>
    </row>
    <row r="8" spans="1:1" x14ac:dyDescent="0.25">
      <c r="A8" t="s">
        <v>131</v>
      </c>
    </row>
    <row r="9" spans="1:1" x14ac:dyDescent="0.25">
      <c r="A9" t="s">
        <v>22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E40" sqref="E40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31</v>
      </c>
    </row>
    <row r="6" spans="1:1" x14ac:dyDescent="0.25">
      <c r="A6" t="s">
        <v>134</v>
      </c>
    </row>
    <row r="7" spans="1:1" x14ac:dyDescent="0.25">
      <c r="A7" t="s">
        <v>115</v>
      </c>
    </row>
    <row r="8" spans="1:1" x14ac:dyDescent="0.25">
      <c r="A8" t="s">
        <v>26</v>
      </c>
    </row>
    <row r="9" spans="1:1" x14ac:dyDescent="0.25">
      <c r="A9" t="s">
        <v>22</v>
      </c>
    </row>
    <row r="10" spans="1:1" x14ac:dyDescent="0.25">
      <c r="A10" t="s">
        <v>37</v>
      </c>
    </row>
    <row r="11" spans="1:1" x14ac:dyDescent="0.25">
      <c r="A11" t="s">
        <v>135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25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G40" sqref="G40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35</v>
      </c>
    </row>
    <row r="6" spans="1:1" x14ac:dyDescent="0.25">
      <c r="A6" t="s">
        <v>136</v>
      </c>
    </row>
    <row r="7" spans="1:1" x14ac:dyDescent="0.25">
      <c r="A7" t="s">
        <v>89</v>
      </c>
    </row>
    <row r="8" spans="1:1" x14ac:dyDescent="0.25">
      <c r="A8" t="s">
        <v>137</v>
      </c>
    </row>
    <row r="9" spans="1:1" x14ac:dyDescent="0.25">
      <c r="A9" t="s">
        <v>111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140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8"/>
  <sheetViews>
    <sheetView topLeftCell="A4" workbookViewId="0">
      <selection activeCell="I43" sqref="I43"/>
    </sheetView>
  </sheetViews>
  <sheetFormatPr baseColWidth="10" defaultRowHeight="15" x14ac:dyDescent="0.25"/>
  <cols>
    <col min="1" max="1" width="80" bestFit="1" customWidth="1"/>
  </cols>
  <sheetData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7</v>
      </c>
    </row>
    <row r="16" spans="1:1" x14ac:dyDescent="0.25">
      <c r="A16" t="s">
        <v>8</v>
      </c>
    </row>
    <row r="17" spans="1:1" x14ac:dyDescent="0.25">
      <c r="A17" t="s">
        <v>9</v>
      </c>
    </row>
    <row r="18" spans="1:1" x14ac:dyDescent="0.25">
      <c r="A18" t="s">
        <v>25</v>
      </c>
    </row>
    <row r="19" spans="1:1" x14ac:dyDescent="0.25">
      <c r="A19" t="s">
        <v>11</v>
      </c>
    </row>
    <row r="20" spans="1:1" x14ac:dyDescent="0.25">
      <c r="A20" t="s">
        <v>12</v>
      </c>
    </row>
    <row r="21" spans="1:1" x14ac:dyDescent="0.25">
      <c r="A21" t="s">
        <v>13</v>
      </c>
    </row>
    <row r="22" spans="1:1" x14ac:dyDescent="0.25">
      <c r="A22" t="s">
        <v>14</v>
      </c>
    </row>
    <row r="23" spans="1:1" x14ac:dyDescent="0.25">
      <c r="A23" t="s">
        <v>15</v>
      </c>
    </row>
    <row r="24" spans="1:1" x14ac:dyDescent="0.25">
      <c r="A24" t="s">
        <v>16</v>
      </c>
    </row>
    <row r="25" spans="1:1" x14ac:dyDescent="0.25">
      <c r="A25" t="s">
        <v>17</v>
      </c>
    </row>
    <row r="26" spans="1:1" x14ac:dyDescent="0.25">
      <c r="A26" t="s">
        <v>18</v>
      </c>
    </row>
    <row r="27" spans="1:1" x14ac:dyDescent="0.25">
      <c r="A27" t="s">
        <v>19</v>
      </c>
    </row>
    <row r="28" spans="1:1" x14ac:dyDescent="0.25">
      <c r="A28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21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24</v>
      </c>
    </row>
    <row r="10" spans="1:1" x14ac:dyDescent="0.25">
      <c r="A10" t="s">
        <v>82</v>
      </c>
    </row>
    <row r="11" spans="1:1" x14ac:dyDescent="0.25">
      <c r="A11" t="s">
        <v>34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37" sqref="I37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28</v>
      </c>
    </row>
    <row r="6" spans="1:1" x14ac:dyDescent="0.25">
      <c r="A6" t="s">
        <v>148</v>
      </c>
    </row>
    <row r="7" spans="1:1" x14ac:dyDescent="0.25">
      <c r="A7" t="s">
        <v>89</v>
      </c>
    </row>
    <row r="8" spans="1:1" x14ac:dyDescent="0.25">
      <c r="A8" t="s">
        <v>149</v>
      </c>
    </row>
    <row r="9" spans="1:1" x14ac:dyDescent="0.25">
      <c r="A9" t="s">
        <v>111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33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7" sqref="A27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152</v>
      </c>
    </row>
    <row r="6" spans="1:1" x14ac:dyDescent="0.25">
      <c r="A6" t="s">
        <v>136</v>
      </c>
    </row>
    <row r="7" spans="1:1" x14ac:dyDescent="0.25">
      <c r="A7" t="s">
        <v>89</v>
      </c>
    </row>
    <row r="8" spans="1:1" x14ac:dyDescent="0.25">
      <c r="A8" t="s">
        <v>153</v>
      </c>
    </row>
    <row r="9" spans="1:1" x14ac:dyDescent="0.25">
      <c r="A9" t="s">
        <v>22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29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6</v>
      </c>
    </row>
    <row r="10" spans="1:1" x14ac:dyDescent="0.25">
      <c r="A10" t="s">
        <v>87</v>
      </c>
    </row>
    <row r="11" spans="1:1" x14ac:dyDescent="0.25">
      <c r="A11" t="s">
        <v>36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29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41" sqref="A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83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26</v>
      </c>
    </row>
    <row r="9" spans="1:1" x14ac:dyDescent="0.25">
      <c r="A9" t="s">
        <v>6</v>
      </c>
    </row>
    <row r="10" spans="1:1" x14ac:dyDescent="0.25">
      <c r="A10" t="s">
        <v>90</v>
      </c>
    </row>
    <row r="11" spans="1:1" x14ac:dyDescent="0.25">
      <c r="A11" t="s">
        <v>38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4" workbookViewId="0">
      <selection activeCell="B42" sqref="B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28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39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25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C42" sqref="C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28</v>
      </c>
    </row>
    <row r="6" spans="1:1" x14ac:dyDescent="0.25">
      <c r="A6" t="s">
        <v>96</v>
      </c>
    </row>
    <row r="7" spans="1:1" x14ac:dyDescent="0.25">
      <c r="A7" t="s">
        <v>92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41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100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E42" sqref="E42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47</v>
      </c>
    </row>
    <row r="6" spans="1:1" x14ac:dyDescent="0.25">
      <c r="A6" t="s">
        <v>32</v>
      </c>
    </row>
    <row r="7" spans="1:1" x14ac:dyDescent="0.25">
      <c r="A7" t="s">
        <v>80</v>
      </c>
    </row>
    <row r="8" spans="1:1" x14ac:dyDescent="0.25">
      <c r="A8" t="s">
        <v>101</v>
      </c>
    </row>
    <row r="9" spans="1:1" x14ac:dyDescent="0.25">
      <c r="A9" t="s">
        <v>22</v>
      </c>
    </row>
    <row r="10" spans="1:1" x14ac:dyDescent="0.25">
      <c r="A10" t="s">
        <v>53</v>
      </c>
    </row>
    <row r="11" spans="1:1" x14ac:dyDescent="0.25">
      <c r="A11" t="s">
        <v>44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23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G41" sqref="G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47</v>
      </c>
    </row>
    <row r="6" spans="1:1" x14ac:dyDescent="0.25">
      <c r="A6" t="s">
        <v>102</v>
      </c>
    </row>
    <row r="7" spans="1:1" x14ac:dyDescent="0.25">
      <c r="A7" t="s">
        <v>80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46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30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I41" sqref="I41"/>
    </sheetView>
  </sheetViews>
  <sheetFormatPr baseColWidth="10" defaultRowHeight="15" x14ac:dyDescent="0.25"/>
  <cols>
    <col min="1" max="1" width="80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83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104</v>
      </c>
    </row>
    <row r="10" spans="1:1" x14ac:dyDescent="0.25">
      <c r="A10" t="s">
        <v>43</v>
      </c>
    </row>
    <row r="11" spans="1:1" x14ac:dyDescent="0.25">
      <c r="A11" t="s">
        <v>48</v>
      </c>
    </row>
    <row r="12" spans="1:1" x14ac:dyDescent="0.25">
      <c r="A12" t="s">
        <v>7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29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Measurement Values</vt:lpstr>
      <vt:lpstr>Setting CapDac 9</vt:lpstr>
      <vt:lpstr>Setting CapDac 10</vt:lpstr>
      <vt:lpstr>Setting CapDac 11</vt:lpstr>
      <vt:lpstr>Setting CapDac 12</vt:lpstr>
      <vt:lpstr>Setting CapDac 13</vt:lpstr>
      <vt:lpstr>Setting CapDac 14</vt:lpstr>
      <vt:lpstr>Setting CapDac 15</vt:lpstr>
      <vt:lpstr>Setting CapDac 16</vt:lpstr>
      <vt:lpstr>Setting CapDac 17</vt:lpstr>
      <vt:lpstr>Setting CapDac 18</vt:lpstr>
      <vt:lpstr>Setting CapDac 19</vt:lpstr>
      <vt:lpstr>Setting CapDac 20</vt:lpstr>
      <vt:lpstr>Setting CapDac 21</vt:lpstr>
      <vt:lpstr>Setting CapDac 22</vt:lpstr>
      <vt:lpstr>Setting CapDac 23</vt:lpstr>
      <vt:lpstr>Setting CapDac 24</vt:lpstr>
      <vt:lpstr>Setting CapDac 25</vt:lpstr>
      <vt:lpstr>Setting CapDac 26</vt:lpstr>
      <vt:lpstr>Setting CapDac 27</vt:lpstr>
      <vt:lpstr>Setting CapDac 28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2015-09-09T12:40:35Z</dcterms:modified>
</cp:coreProperties>
</file>