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0233883\Documents\TRX-Docs\THVD8000-8010\"/>
    </mc:Choice>
  </mc:AlternateContent>
  <xr:revisionPtr revIDLastSave="0" documentId="13_ncr:1_{C254DC23-5F5F-47FC-B1FA-3A7D1CE0EC4F}" xr6:coauthVersionLast="36" xr6:coauthVersionMax="36" xr10:uidLastSave="{00000000-0000-0000-0000-000000000000}"/>
  <bookViews>
    <workbookView xWindow="0" yWindow="0" windowWidth="18960" windowHeight="7950" activeTab="1" xr2:uid="{E9BDBF9B-401C-4AE0-B38B-9D2E08D418AD}"/>
  </bookViews>
  <sheets>
    <sheet name="Sheet1" sheetId="1" r:id="rId1"/>
    <sheet name="Sheet2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E8" i="1"/>
  <c r="D8" i="1"/>
  <c r="B8" i="1"/>
  <c r="A8" i="1"/>
</calcChain>
</file>

<file path=xl/sharedStrings.xml><?xml version="1.0" encoding="utf-8"?>
<sst xmlns="http://schemas.openxmlformats.org/spreadsheetml/2006/main" count="12" uniqueCount="12">
  <si>
    <t>THVD8000/THVD8010 Design Calc</t>
  </si>
  <si>
    <t>Number of Nodes</t>
  </si>
  <si>
    <t>Modulation Frequency</t>
  </si>
  <si>
    <t>Number of Inductors</t>
  </si>
  <si>
    <t xml:space="preserve">Minimum Inductance per Inductor (assuming Unterminated System) </t>
  </si>
  <si>
    <t xml:space="preserve">Minimum Indcutance per inductor (assuming system terminated with 2 120 Ohm resistors (1 at each end of bus) </t>
  </si>
  <si>
    <t>Rec. Max Data Rate</t>
  </si>
  <si>
    <t>Minimum Series Capacitor Value</t>
  </si>
  <si>
    <t>Rin = 96000</t>
  </si>
  <si>
    <t>Fill Out Green Boxes and Answers are Shown in Yellow Boxs with Red Text</t>
  </si>
  <si>
    <t>THVD8010 --&gt; 125KHz up to 300KHz</t>
  </si>
  <si>
    <t>THVD8000 --&gt; 125KHz up to 5MHz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</si>
</sst>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3" borderId="0" xfId="0" applyFill="1" applyAlignment="1">
      <alignment wrapText="1"/>
    </xf>
    <xf numFmtId="0" fontId="0" fillId="4" borderId="0" xfId="0" applyFill="1" applyAlignment="1">
      <alignment wrapText="1"/>
    </xf>
    <xf numFmtId="0" fontId="1" fillId="3" borderId="0" xfId="0" applyFont="1" applyFill="1" applyAlignment="1">
      <alignment wrapText="1"/>
    </xf>
    <xf numFmtId="48" fontId="1" fillId="3" borderId="0" xfId="0" applyNumberFormat="1" applyFont="1" applyFill="1" applyAlignment="1">
      <alignment wrapText="1"/>
    </xf>
    <xf numFmtId="48" fontId="0" fillId="4" borderId="0" xfId="0" applyNumberForma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1.2883202099737532E-2"/>
                  <c:y val="-0.2769987605715952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Sheet2!$C$1:$C$7</c:f>
              <c:numCache>
                <c:formatCode>General</c:formatCode>
                <c:ptCount val="7"/>
                <c:pt idx="0">
                  <c:v>77</c:v>
                </c:pt>
                <c:pt idx="1">
                  <c:v>50</c:v>
                </c:pt>
                <c:pt idx="2">
                  <c:v>19</c:v>
                </c:pt>
                <c:pt idx="3">
                  <c:v>12.5</c:v>
                </c:pt>
                <c:pt idx="4">
                  <c:v>9.3000000000000007</c:v>
                </c:pt>
                <c:pt idx="5">
                  <c:v>4.4000000000000004</c:v>
                </c:pt>
                <c:pt idx="6">
                  <c:v>1.5</c:v>
                </c:pt>
              </c:numCache>
            </c:numRef>
          </c:xVal>
          <c:yVal>
            <c:numRef>
              <c:f>Sheet2!$B$1:$B$7</c:f>
              <c:numCache>
                <c:formatCode>General</c:formatCode>
                <c:ptCount val="7"/>
                <c:pt idx="0">
                  <c:v>125</c:v>
                </c:pt>
                <c:pt idx="1">
                  <c:v>187.5</c:v>
                </c:pt>
                <c:pt idx="2">
                  <c:v>500</c:v>
                </c:pt>
                <c:pt idx="3">
                  <c:v>750</c:v>
                </c:pt>
                <c:pt idx="4">
                  <c:v>1000</c:v>
                </c:pt>
                <c:pt idx="5">
                  <c:v>2000</c:v>
                </c:pt>
                <c:pt idx="6">
                  <c:v>5000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397-494F-AECA-E35E98DB4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4961711"/>
        <c:axId val="1619621055"/>
      </c:scatterChart>
      <c:valAx>
        <c:axId val="18749617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9621055"/>
        <c:crosses val="autoZero"/>
        <c:crossBetween val="midCat"/>
      </c:valAx>
      <c:valAx>
        <c:axId val="1619621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49617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4.612992125984252E-2"/>
                  <c:y val="-0.2353320939049285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Sheet2!$B$1:$B$7</c:f>
              <c:numCache>
                <c:formatCode>General</c:formatCode>
                <c:ptCount val="7"/>
                <c:pt idx="0">
                  <c:v>125</c:v>
                </c:pt>
                <c:pt idx="1">
                  <c:v>187.5</c:v>
                </c:pt>
                <c:pt idx="2">
                  <c:v>500</c:v>
                </c:pt>
                <c:pt idx="3">
                  <c:v>750</c:v>
                </c:pt>
                <c:pt idx="4">
                  <c:v>1000</c:v>
                </c:pt>
                <c:pt idx="5">
                  <c:v>2000</c:v>
                </c:pt>
                <c:pt idx="6">
                  <c:v>5000</c:v>
                </c:pt>
              </c:numCache>
            </c:numRef>
          </c:xVal>
          <c:yVal>
            <c:numRef>
              <c:f>Sheet2!$C$1:$C$7</c:f>
              <c:numCache>
                <c:formatCode>General</c:formatCode>
                <c:ptCount val="7"/>
                <c:pt idx="0">
                  <c:v>77</c:v>
                </c:pt>
                <c:pt idx="1">
                  <c:v>50</c:v>
                </c:pt>
                <c:pt idx="2">
                  <c:v>19</c:v>
                </c:pt>
                <c:pt idx="3">
                  <c:v>12.5</c:v>
                </c:pt>
                <c:pt idx="4">
                  <c:v>9.3000000000000007</c:v>
                </c:pt>
                <c:pt idx="5">
                  <c:v>4.4000000000000004</c:v>
                </c:pt>
                <c:pt idx="6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129-4E3D-BEA4-6A6796419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2647791"/>
        <c:axId val="57338079"/>
      </c:scatterChart>
      <c:valAx>
        <c:axId val="312647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338079"/>
        <c:crosses val="autoZero"/>
        <c:crossBetween val="midCat"/>
      </c:valAx>
      <c:valAx>
        <c:axId val="57338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6477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</xdr:colOff>
      <xdr:row>0</xdr:row>
      <xdr:rowOff>0</xdr:rowOff>
    </xdr:from>
    <xdr:to>
      <xdr:col>7</xdr:col>
      <xdr:colOff>273768</xdr:colOff>
      <xdr:row>2</xdr:row>
      <xdr:rowOff>1045487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0E88F5-250B-4A98-A659-94D62DA02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98180" y="0"/>
          <a:ext cx="4419048" cy="28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238125</xdr:colOff>
      <xdr:row>8</xdr:row>
      <xdr:rowOff>176212</xdr:rowOff>
    </xdr:from>
    <xdr:to>
      <xdr:col>20</xdr:col>
      <xdr:colOff>542925</xdr:colOff>
      <xdr:row>23</xdr:row>
      <xdr:rowOff>61912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11BA050-B2B4-453F-A3C4-44F8207EC2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300037</xdr:colOff>
      <xdr:row>11</xdr:row>
      <xdr:rowOff>33337</xdr:rowOff>
    </xdr:from>
    <xdr:to>
      <xdr:col>9</xdr:col>
      <xdr:colOff>604837</xdr:colOff>
      <xdr:row>25</xdr:row>
      <xdr:rowOff>109537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F680FB7-AB75-45A7-87A7-ECD8010E96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2A517-7901-44BD-BCFE-C97E0346C5F4}">
  <dimension ref="A1:E8"/>
  <sheetViews>
    <sheetView workbookViewId="0">
      <selection activeCell="F14" sqref="F14"/>
    </sheetView>
  </sheetViews>
  <sheetFormatPr defaultColWidth="8.85546875" defaultRowHeight="15" x14ac:dyDescent="0.25"/>
  <cols>
    <col min="1" max="1" width="31.85546875" style="1" customWidth="1"/>
    <col min="2" max="2" width="31.140625" style="1" customWidth="1"/>
    <col min="3" max="3" width="23.7109375" style="1" customWidth="1"/>
    <col min="4" max="4" width="17.28515625" style="1" customWidth="1"/>
    <col min="5" max="5" width="16.7109375" style="1" customWidth="1"/>
    <col min="6" max="6" width="8.85546875" style="1"/>
    <col min="7" max="7" width="51.7109375" style="1" customWidth="1"/>
    <col min="8" max="16384" width="8.85546875" style="1"/>
  </cols>
  <sheetData>
    <row r="1" spans="1:5" ht="70.150000000000006" customHeight="1" x14ac:dyDescent="0.25">
      <c r="A1" s="1" t="s">
        <v>0</v>
      </c>
      <c r="B1" s="1" t="s">
        <v>11</v>
      </c>
      <c r="C1" s="1" t="s">
        <v>10</v>
      </c>
      <c r="D1" s="1" t="s">
        <v>8</v>
      </c>
    </row>
    <row r="2" spans="1:5" ht="73.150000000000006" customHeight="1" x14ac:dyDescent="0.25">
      <c r="A2" s="1" t="s">
        <v>9</v>
      </c>
      <c r="B2" s="1" t="s">
        <v>1</v>
      </c>
      <c r="C2" s="1" t="s">
        <v>2</v>
      </c>
    </row>
    <row r="3" spans="1:5" ht="89.45" customHeight="1" x14ac:dyDescent="0.25">
      <c r="B3" s="4">
        <v>9</v>
      </c>
      <c r="C3" s="7">
        <v>5000000</v>
      </c>
    </row>
    <row r="4" spans="1:5" s="2" customFormat="1" x14ac:dyDescent="0.25"/>
    <row r="5" spans="1:5" s="2" customFormat="1" x14ac:dyDescent="0.25"/>
    <row r="7" spans="1:5" ht="60" x14ac:dyDescent="0.25">
      <c r="A7" s="3" t="s">
        <v>3</v>
      </c>
      <c r="B7" s="3" t="s">
        <v>5</v>
      </c>
      <c r="C7" s="3" t="s">
        <v>4</v>
      </c>
      <c r="D7" s="3" t="s">
        <v>7</v>
      </c>
      <c r="E7" s="3" t="s">
        <v>6</v>
      </c>
    </row>
    <row r="8" spans="1:5" x14ac:dyDescent="0.25">
      <c r="A8" s="5">
        <f>B3*2</f>
        <v>18</v>
      </c>
      <c r="B8" s="6">
        <f xml:space="preserve"> 1/((1/375-B3/96000)*((2*3.14159*C3)/B3))</f>
        <v>1.1134411901304831E-4</v>
      </c>
      <c r="C8" s="6">
        <f xml:space="preserve"> 1/((1/60-B3/96000)*((2*3.14159*C3)/B3))</f>
        <v>1.7285982021510328E-5</v>
      </c>
      <c r="D8" s="6">
        <f>1/(2*3.14159*C3*5)</f>
        <v>6.3662031009775306E-9</v>
      </c>
      <c r="E8" s="6">
        <f>C3/10</f>
        <v>500000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BBABE-FA35-472D-8AE7-F82CBB97080A}">
  <dimension ref="B1:C7"/>
  <sheetViews>
    <sheetView tabSelected="1" topLeftCell="A28" workbookViewId="0">
      <selection activeCell="B1" sqref="B1:C7"/>
    </sheetView>
  </sheetViews>
  <sheetFormatPr defaultRowHeight="15" x14ac:dyDescent="0.25"/>
  <sheetData>
    <row r="1" spans="2:3" x14ac:dyDescent="0.25">
      <c r="B1">
        <v>125</v>
      </c>
      <c r="C1">
        <v>77</v>
      </c>
    </row>
    <row r="2" spans="2:3" x14ac:dyDescent="0.25">
      <c r="B2">
        <v>187.5</v>
      </c>
      <c r="C2">
        <v>50</v>
      </c>
    </row>
    <row r="3" spans="2:3" x14ac:dyDescent="0.25">
      <c r="B3">
        <v>500</v>
      </c>
      <c r="C3">
        <v>19</v>
      </c>
    </row>
    <row r="4" spans="2:3" x14ac:dyDescent="0.25">
      <c r="B4">
        <v>750</v>
      </c>
      <c r="C4">
        <v>12.5</v>
      </c>
    </row>
    <row r="5" spans="2:3" x14ac:dyDescent="0.25">
      <c r="B5">
        <v>1000</v>
      </c>
      <c r="C5">
        <v>9.3000000000000007</v>
      </c>
    </row>
    <row r="6" spans="2:3" x14ac:dyDescent="0.25">
      <c r="B6">
        <v>2000</v>
      </c>
      <c r="C6">
        <v>4.4000000000000004</v>
      </c>
    </row>
    <row r="7" spans="2:3" x14ac:dyDescent="0.25">
      <c r="B7">
        <v>5000</v>
      </c>
      <c r="C7">
        <v>1.5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Texas Instruments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Dodson, Parker</dc:creator>
  <cp:lastModifiedBy>Dodson, Parker</cp:lastModifiedBy>
  <dcterms:created xsi:type="dcterms:W3CDTF">2022-07-28T16:15:30Z</dcterms:created>
  <dcterms:modified xsi:type="dcterms:W3CDTF">2023-12-04T20:53:09Z</dcterms:modified>
</cp:coreProperties>
</file>