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680" windowWidth="24915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13" i="1"/>
  <c r="I3" i="1"/>
  <c r="I19" i="1" l="1"/>
  <c r="E19" i="1"/>
  <c r="J19" i="1" s="1"/>
  <c r="I18" i="1"/>
  <c r="E18" i="1"/>
  <c r="J18" i="1" s="1"/>
  <c r="I17" i="1"/>
  <c r="E17" i="1"/>
  <c r="J17" i="1" s="1"/>
  <c r="I16" i="1"/>
  <c r="E16" i="1"/>
  <c r="J16" i="1" s="1"/>
  <c r="K16" i="1" s="1"/>
  <c r="I15" i="1"/>
  <c r="G15" i="1"/>
  <c r="E15" i="1"/>
  <c r="J15" i="1" s="1"/>
  <c r="K15" i="1" s="1"/>
  <c r="A15" i="1"/>
  <c r="I14" i="1"/>
  <c r="E14" i="1"/>
  <c r="J14" i="1" s="1"/>
  <c r="K14" i="1" s="1"/>
  <c r="I13" i="1"/>
  <c r="E13" i="1"/>
  <c r="J13" i="1" s="1"/>
  <c r="K13" i="1" s="1"/>
  <c r="C9" i="1"/>
  <c r="E9" i="1" s="1"/>
  <c r="J9" i="1" s="1"/>
  <c r="C6" i="1"/>
  <c r="E6" i="1" s="1"/>
  <c r="J6" i="1" s="1"/>
  <c r="G5" i="1"/>
  <c r="I7" i="1" s="1"/>
  <c r="A5" i="1"/>
  <c r="C8" i="1" s="1"/>
  <c r="E8" i="1" s="1"/>
  <c r="J8" i="1" s="1"/>
  <c r="C4" i="1"/>
  <c r="E4" i="1" s="1"/>
  <c r="J4" i="1" s="1"/>
  <c r="C3" i="1"/>
  <c r="E3" i="1" s="1"/>
  <c r="J3" i="1" s="1"/>
  <c r="K19" i="1" l="1"/>
  <c r="K18" i="1"/>
  <c r="K17" i="1"/>
  <c r="I8" i="1"/>
  <c r="K8" i="1" s="1"/>
  <c r="K3" i="1"/>
  <c r="I5" i="1"/>
  <c r="C7" i="1"/>
  <c r="E7" i="1" s="1"/>
  <c r="J7" i="1" s="1"/>
  <c r="K7" i="1" s="1"/>
  <c r="I9" i="1"/>
  <c r="K9" i="1" s="1"/>
  <c r="I4" i="1"/>
  <c r="K4" i="1" s="1"/>
  <c r="C5" i="1"/>
  <c r="E5" i="1" s="1"/>
  <c r="J5" i="1" s="1"/>
  <c r="I6" i="1"/>
  <c r="K6" i="1" s="1"/>
  <c r="K5" i="1" l="1"/>
</calcChain>
</file>

<file path=xl/sharedStrings.xml><?xml version="1.0" encoding="utf-8"?>
<sst xmlns="http://schemas.openxmlformats.org/spreadsheetml/2006/main" count="26" uniqueCount="11">
  <si>
    <t>DS90CR286A Strobe Estimate</t>
  </si>
  <si>
    <t>Frequency (MHz)</t>
  </si>
  <si>
    <t xml:space="preserve">Rspos </t>
  </si>
  <si>
    <t>Actual:Typ Ratio</t>
  </si>
  <si>
    <t>Actual: Typ Ratio @ 40 MHz</t>
  </si>
  <si>
    <t>Estimated Typ (ns)</t>
  </si>
  <si>
    <t>Period (ns)</t>
  </si>
  <si>
    <t>DS90CR288A Strobe Estimate</t>
  </si>
  <si>
    <t>Ideal (ns)</t>
  </si>
  <si>
    <t>Actual: Typ Ratio @ 85 MHz</t>
  </si>
  <si>
    <t>Datasheet Typ (ns)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</si>
</sst>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1" xfId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" borderId="15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20" xfId="1" applyBorder="1"/>
    <xf numFmtId="2" fontId="0" fillId="3" borderId="10" xfId="0" applyNumberFormat="1" applyFill="1" applyBorder="1"/>
    <xf numFmtId="2" fontId="0" fillId="3" borderId="13" xfId="0" applyNumberFormat="1" applyFill="1" applyBorder="1"/>
    <xf numFmtId="2" fontId="0" fillId="3" borderId="17" xfId="0" applyNumberFormat="1" applyFill="1" applyBorder="1"/>
    <xf numFmtId="2" fontId="0" fillId="3" borderId="19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1" xfId="1" applyBorder="1"/>
    <xf numFmtId="0" fontId="0" fillId="0" borderId="22" xfId="0" applyBorder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G27" sqref="G27"/>
    </sheetView>
  </sheetViews>
  <sheetFormatPr defaultRowHeight="15" x14ac:dyDescent="0.25"/>
  <cols>
    <col min="1" max="1" width="16.140625" bestFit="1" customWidth="1"/>
    <col min="4" max="4" width="17.7109375" bestFit="1" customWidth="1"/>
    <col min="5" max="5" width="15.42578125" bestFit="1" customWidth="1"/>
    <col min="7" max="7" width="16.140625" bestFit="1" customWidth="1"/>
    <col min="10" max="10" width="25.140625" bestFit="1" customWidth="1"/>
    <col min="11" max="11" width="17.5703125" bestFit="1" customWidth="1"/>
  </cols>
  <sheetData>
    <row r="1" spans="1:11" ht="15.75" thickBo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x14ac:dyDescent="0.25">
      <c r="A2" s="1" t="s">
        <v>1</v>
      </c>
      <c r="B2" s="2" t="s">
        <v>2</v>
      </c>
      <c r="C2" s="2" t="s">
        <v>8</v>
      </c>
      <c r="D2" s="2" t="s">
        <v>10</v>
      </c>
      <c r="E2" s="3" t="s">
        <v>3</v>
      </c>
      <c r="F2" s="27"/>
      <c r="G2" s="1" t="s">
        <v>1</v>
      </c>
      <c r="H2" s="2" t="s">
        <v>2</v>
      </c>
      <c r="I2" s="2" t="s">
        <v>8</v>
      </c>
      <c r="J2" s="2" t="s">
        <v>4</v>
      </c>
      <c r="K2" s="4" t="s">
        <v>5</v>
      </c>
    </row>
    <row r="3" spans="1:11" x14ac:dyDescent="0.25">
      <c r="A3" s="5">
        <v>40</v>
      </c>
      <c r="B3" s="6">
        <v>0</v>
      </c>
      <c r="C3" s="6">
        <f t="shared" ref="C3:C9" si="0">$A$5*B3/7+$A$5/14</f>
        <v>1.7857142857142858</v>
      </c>
      <c r="D3" s="6">
        <v>1.4</v>
      </c>
      <c r="E3" s="7">
        <f>D3/C3</f>
        <v>0.78399999999999992</v>
      </c>
      <c r="F3" s="19"/>
      <c r="G3" s="5">
        <v>33</v>
      </c>
      <c r="H3" s="6">
        <v>0</v>
      </c>
      <c r="I3" s="6">
        <f>$G$5*H3/7+$G$5/14</f>
        <v>2.1645021645021645</v>
      </c>
      <c r="J3" s="6">
        <f>E3</f>
        <v>0.78399999999999992</v>
      </c>
      <c r="K3" s="20">
        <f>I3*J3</f>
        <v>1.6969696969696968</v>
      </c>
    </row>
    <row r="4" spans="1:11" x14ac:dyDescent="0.25">
      <c r="A4" s="28" t="s">
        <v>6</v>
      </c>
      <c r="B4" s="6">
        <v>1</v>
      </c>
      <c r="C4" s="6">
        <f t="shared" si="0"/>
        <v>5.3571428571428577</v>
      </c>
      <c r="D4" s="6">
        <v>5</v>
      </c>
      <c r="E4" s="7">
        <f t="shared" ref="E4:E9" si="1">D4/C4</f>
        <v>0.93333333333333324</v>
      </c>
      <c r="F4" s="19"/>
      <c r="G4" s="28" t="s">
        <v>6</v>
      </c>
      <c r="H4" s="6">
        <v>1</v>
      </c>
      <c r="I4" s="6">
        <f t="shared" ref="I4:I9" si="2">$G$5*H4/7+$G$5/14</f>
        <v>6.4935064935064934</v>
      </c>
      <c r="J4" s="6">
        <f t="shared" ref="J4:J9" si="3">E4</f>
        <v>0.93333333333333324</v>
      </c>
      <c r="K4" s="20">
        <f t="shared" ref="K4:K9" si="4">I4*J4</f>
        <v>6.0606060606060597</v>
      </c>
    </row>
    <row r="5" spans="1:11" x14ac:dyDescent="0.25">
      <c r="A5" s="28">
        <f>1/A3*1000</f>
        <v>25</v>
      </c>
      <c r="B5" s="6">
        <v>2</v>
      </c>
      <c r="C5" s="6">
        <f t="shared" si="0"/>
        <v>8.9285714285714288</v>
      </c>
      <c r="D5" s="6">
        <v>8.5</v>
      </c>
      <c r="E5" s="7">
        <f t="shared" si="1"/>
        <v>0.95199999999999996</v>
      </c>
      <c r="F5" s="19"/>
      <c r="G5" s="28">
        <f>1/G3*1000</f>
        <v>30.303030303030305</v>
      </c>
      <c r="H5" s="6">
        <v>2</v>
      </c>
      <c r="I5" s="6">
        <f t="shared" si="2"/>
        <v>10.822510822510822</v>
      </c>
      <c r="J5" s="6">
        <f t="shared" si="3"/>
        <v>0.95199999999999996</v>
      </c>
      <c r="K5" s="20">
        <f t="shared" si="4"/>
        <v>10.303030303030301</v>
      </c>
    </row>
    <row r="6" spans="1:11" x14ac:dyDescent="0.25">
      <c r="A6" s="5"/>
      <c r="B6" s="6">
        <v>3</v>
      </c>
      <c r="C6" s="6">
        <f t="shared" si="0"/>
        <v>12.5</v>
      </c>
      <c r="D6" s="6">
        <v>11.9</v>
      </c>
      <c r="E6" s="7">
        <f t="shared" si="1"/>
        <v>0.95200000000000007</v>
      </c>
      <c r="F6" s="19"/>
      <c r="G6" s="5"/>
      <c r="H6" s="6">
        <v>3</v>
      </c>
      <c r="I6" s="6">
        <f t="shared" si="2"/>
        <v>15.151515151515152</v>
      </c>
      <c r="J6" s="6">
        <f t="shared" si="3"/>
        <v>0.95200000000000007</v>
      </c>
      <c r="K6" s="20">
        <f t="shared" si="4"/>
        <v>14.424242424242426</v>
      </c>
    </row>
    <row r="7" spans="1:11" x14ac:dyDescent="0.25">
      <c r="A7" s="5"/>
      <c r="B7" s="6">
        <v>4</v>
      </c>
      <c r="C7" s="6">
        <f t="shared" si="0"/>
        <v>16.071428571428573</v>
      </c>
      <c r="D7" s="6">
        <v>15.6</v>
      </c>
      <c r="E7" s="7">
        <f t="shared" si="1"/>
        <v>0.97066666666666657</v>
      </c>
      <c r="F7" s="19"/>
      <c r="G7" s="5"/>
      <c r="H7" s="6">
        <v>4</v>
      </c>
      <c r="I7" s="6">
        <f t="shared" si="2"/>
        <v>19.480519480519479</v>
      </c>
      <c r="J7" s="6">
        <f t="shared" si="3"/>
        <v>0.97066666666666657</v>
      </c>
      <c r="K7" s="20">
        <f t="shared" si="4"/>
        <v>18.909090909090907</v>
      </c>
    </row>
    <row r="8" spans="1:11" x14ac:dyDescent="0.25">
      <c r="A8" s="5"/>
      <c r="B8" s="6">
        <v>5</v>
      </c>
      <c r="C8" s="6">
        <f t="shared" si="0"/>
        <v>19.642857142857142</v>
      </c>
      <c r="D8" s="6">
        <v>19.2</v>
      </c>
      <c r="E8" s="7">
        <f t="shared" si="1"/>
        <v>0.97745454545454546</v>
      </c>
      <c r="F8" s="19"/>
      <c r="G8" s="5"/>
      <c r="H8" s="6">
        <v>5</v>
      </c>
      <c r="I8" s="6">
        <f t="shared" si="2"/>
        <v>23.80952380952381</v>
      </c>
      <c r="J8" s="6">
        <f t="shared" si="3"/>
        <v>0.97745454545454546</v>
      </c>
      <c r="K8" s="20">
        <f t="shared" si="4"/>
        <v>23.272727272727273</v>
      </c>
    </row>
    <row r="9" spans="1:11" ht="15.75" thickBot="1" x14ac:dyDescent="0.3">
      <c r="A9" s="9"/>
      <c r="B9" s="10">
        <v>6</v>
      </c>
      <c r="C9" s="10">
        <f t="shared" si="0"/>
        <v>23.214285714285712</v>
      </c>
      <c r="D9" s="10">
        <v>22.9</v>
      </c>
      <c r="E9" s="11">
        <f t="shared" si="1"/>
        <v>0.9864615384615385</v>
      </c>
      <c r="F9" s="19"/>
      <c r="G9" s="9"/>
      <c r="H9" s="10">
        <v>6</v>
      </c>
      <c r="I9" s="10">
        <f t="shared" si="2"/>
        <v>28.138528138528137</v>
      </c>
      <c r="J9" s="10">
        <f t="shared" si="3"/>
        <v>0.9864615384615385</v>
      </c>
      <c r="K9" s="21">
        <f t="shared" si="4"/>
        <v>27.757575757575758</v>
      </c>
    </row>
    <row r="10" spans="1:11" ht="15.75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5.75" thickBot="1" x14ac:dyDescent="0.3">
      <c r="A11" s="24" t="s">
        <v>7</v>
      </c>
      <c r="B11" s="25"/>
      <c r="C11" s="25"/>
      <c r="D11" s="25"/>
      <c r="E11" s="25"/>
      <c r="F11" s="25"/>
      <c r="G11" s="25"/>
      <c r="H11" s="25"/>
      <c r="I11" s="25"/>
      <c r="J11" s="25"/>
      <c r="K11" s="26"/>
    </row>
    <row r="12" spans="1:11" x14ac:dyDescent="0.25">
      <c r="A12" s="12" t="s">
        <v>1</v>
      </c>
      <c r="B12" s="2" t="s">
        <v>2</v>
      </c>
      <c r="C12" s="2" t="s">
        <v>8</v>
      </c>
      <c r="D12" s="2" t="s">
        <v>10</v>
      </c>
      <c r="E12" s="13" t="s">
        <v>3</v>
      </c>
      <c r="F12" s="27"/>
      <c r="G12" s="12" t="s">
        <v>1</v>
      </c>
      <c r="H12" s="2" t="s">
        <v>2</v>
      </c>
      <c r="I12" s="2" t="s">
        <v>8</v>
      </c>
      <c r="J12" s="2" t="s">
        <v>9</v>
      </c>
      <c r="K12" s="14" t="s">
        <v>5</v>
      </c>
    </row>
    <row r="13" spans="1:11" x14ac:dyDescent="0.25">
      <c r="A13" s="15">
        <v>85</v>
      </c>
      <c r="B13" s="6">
        <v>0</v>
      </c>
      <c r="C13" s="6">
        <f>$A$15*B13/7+$A$15/14</f>
        <v>0.84033613445378141</v>
      </c>
      <c r="D13" s="6">
        <v>0.84</v>
      </c>
      <c r="E13" s="16">
        <f>D13/C13</f>
        <v>0.99960000000000004</v>
      </c>
      <c r="F13" s="19"/>
      <c r="G13" s="28">
        <v>33</v>
      </c>
      <c r="H13" s="6">
        <v>0</v>
      </c>
      <c r="I13" s="6">
        <f>$G$5*H13/7+$G$5/14</f>
        <v>2.1645021645021645</v>
      </c>
      <c r="J13" s="6">
        <f>E13</f>
        <v>0.99960000000000004</v>
      </c>
      <c r="K13" s="22">
        <f>I13*J13</f>
        <v>2.1636363636363636</v>
      </c>
    </row>
    <row r="14" spans="1:11" x14ac:dyDescent="0.25">
      <c r="A14" s="28" t="s">
        <v>6</v>
      </c>
      <c r="B14" s="6">
        <v>1</v>
      </c>
      <c r="C14" s="6">
        <f t="shared" ref="C14:C19" si="5">$A$15*B14/7+$A$15/14</f>
        <v>2.5210084033613445</v>
      </c>
      <c r="D14" s="6">
        <v>2.52</v>
      </c>
      <c r="E14" s="16">
        <f t="shared" ref="E14:E19" si="6">D14/C14</f>
        <v>0.99960000000000004</v>
      </c>
      <c r="F14" s="19"/>
      <c r="G14" s="28" t="s">
        <v>6</v>
      </c>
      <c r="H14" s="6">
        <v>1</v>
      </c>
      <c r="I14" s="6">
        <f t="shared" ref="I14:I19" si="7">$G$5*H14/7+$G$5/14</f>
        <v>6.4935064935064934</v>
      </c>
      <c r="J14" s="6">
        <f t="shared" ref="J14:J19" si="8">E14</f>
        <v>0.99960000000000004</v>
      </c>
      <c r="K14" s="22">
        <f t="shared" ref="K14:K19" si="9">I14*J14</f>
        <v>6.4909090909090912</v>
      </c>
    </row>
    <row r="15" spans="1:11" x14ac:dyDescent="0.25">
      <c r="A15" s="28">
        <f>1/A13*1000</f>
        <v>11.76470588235294</v>
      </c>
      <c r="B15" s="6">
        <v>2</v>
      </c>
      <c r="C15" s="6">
        <f t="shared" si="5"/>
        <v>4.2016806722689068</v>
      </c>
      <c r="D15" s="6">
        <v>4.2</v>
      </c>
      <c r="E15" s="16">
        <f t="shared" si="6"/>
        <v>0.99960000000000027</v>
      </c>
      <c r="F15" s="19"/>
      <c r="G15" s="28">
        <f>1/G13*1000</f>
        <v>30.303030303030305</v>
      </c>
      <c r="H15" s="6">
        <v>2</v>
      </c>
      <c r="I15" s="6">
        <f t="shared" si="7"/>
        <v>10.822510822510822</v>
      </c>
      <c r="J15" s="6">
        <f t="shared" si="8"/>
        <v>0.99960000000000027</v>
      </c>
      <c r="K15" s="22">
        <f t="shared" si="9"/>
        <v>10.81818181818182</v>
      </c>
    </row>
    <row r="16" spans="1:11" x14ac:dyDescent="0.25">
      <c r="A16" s="15"/>
      <c r="B16" s="6">
        <v>3</v>
      </c>
      <c r="C16" s="6">
        <f t="shared" si="5"/>
        <v>5.8823529411764692</v>
      </c>
      <c r="D16" s="6">
        <v>5.88</v>
      </c>
      <c r="E16" s="16">
        <f t="shared" si="6"/>
        <v>0.99960000000000027</v>
      </c>
      <c r="F16" s="19"/>
      <c r="G16" s="15"/>
      <c r="H16" s="6">
        <v>3</v>
      </c>
      <c r="I16" s="6">
        <f t="shared" si="7"/>
        <v>15.151515151515152</v>
      </c>
      <c r="J16" s="6">
        <f t="shared" si="8"/>
        <v>0.99960000000000027</v>
      </c>
      <c r="K16" s="22">
        <f t="shared" si="9"/>
        <v>15.14545454545455</v>
      </c>
    </row>
    <row r="17" spans="1:11" x14ac:dyDescent="0.25">
      <c r="A17" s="15"/>
      <c r="B17" s="6">
        <v>4</v>
      </c>
      <c r="C17" s="6">
        <f t="shared" si="5"/>
        <v>7.5630252100840325</v>
      </c>
      <c r="D17" s="6">
        <v>7.56</v>
      </c>
      <c r="E17" s="16">
        <f t="shared" si="6"/>
        <v>0.99960000000000004</v>
      </c>
      <c r="F17" s="19"/>
      <c r="G17" s="15"/>
      <c r="H17" s="6">
        <v>4</v>
      </c>
      <c r="I17" s="6">
        <f t="shared" si="7"/>
        <v>19.480519480519479</v>
      </c>
      <c r="J17" s="6">
        <f t="shared" si="8"/>
        <v>0.99960000000000004</v>
      </c>
      <c r="K17" s="22">
        <f t="shared" si="9"/>
        <v>19.472727272727273</v>
      </c>
    </row>
    <row r="18" spans="1:11" x14ac:dyDescent="0.25">
      <c r="A18" s="15"/>
      <c r="B18" s="6">
        <v>5</v>
      </c>
      <c r="C18" s="6">
        <f t="shared" si="5"/>
        <v>9.2436974789915975</v>
      </c>
      <c r="D18" s="6">
        <v>9.24</v>
      </c>
      <c r="E18" s="16">
        <f t="shared" si="6"/>
        <v>0.99959999999999993</v>
      </c>
      <c r="F18" s="19"/>
      <c r="G18" s="15"/>
      <c r="H18" s="6">
        <v>5</v>
      </c>
      <c r="I18" s="6">
        <f t="shared" si="7"/>
        <v>23.80952380952381</v>
      </c>
      <c r="J18" s="6">
        <f t="shared" si="8"/>
        <v>0.99959999999999993</v>
      </c>
      <c r="K18" s="22">
        <f t="shared" si="9"/>
        <v>23.8</v>
      </c>
    </row>
    <row r="19" spans="1:11" ht="15.75" thickBot="1" x14ac:dyDescent="0.3">
      <c r="A19" s="17"/>
      <c r="B19" s="10">
        <v>6</v>
      </c>
      <c r="C19" s="10">
        <f t="shared" si="5"/>
        <v>10.924369747899158</v>
      </c>
      <c r="D19" s="10">
        <v>10.92</v>
      </c>
      <c r="E19" s="18">
        <f t="shared" si="6"/>
        <v>0.99960000000000016</v>
      </c>
      <c r="F19" s="19"/>
      <c r="G19" s="17"/>
      <c r="H19" s="10">
        <v>6</v>
      </c>
      <c r="I19" s="10">
        <f t="shared" si="7"/>
        <v>28.138528138528137</v>
      </c>
      <c r="J19" s="10">
        <f t="shared" si="8"/>
        <v>0.99960000000000016</v>
      </c>
      <c r="K19" s="23">
        <f t="shared" si="9"/>
        <v>28.127272727272729</v>
      </c>
    </row>
  </sheetData>
  <mergeCells count="2">
    <mergeCell ref="A1:K1"/>
    <mergeCell ref="A11:K11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Lu</dc:creator>
  <cp:lastModifiedBy>Michael Lu</cp:lastModifiedBy>
  <dcterms:created xsi:type="dcterms:W3CDTF">2014-12-15T17:27:09Z</dcterms:created>
  <dcterms:modified xsi:type="dcterms:W3CDTF">2014-12-15T17:52:32Z</dcterms:modified>
</cp:coreProperties>
</file>