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0" windowWidth="18210" windowHeight="8540"/>
  </bookViews>
  <sheets>
    <sheet name="I2C DATA" sheetId="1" r:id="rId1"/>
  </sheets>
  <calcPr calcId="0"/>
</workbook>
</file>

<file path=xl/calcChain.xml><?xml version="1.0" encoding="utf-8"?>
<calcChain xmlns="http://schemas.openxmlformats.org/spreadsheetml/2006/main">
  <c r="M2" i="1" l="1"/>
  <c r="D5" i="1"/>
  <c r="E5" i="1"/>
  <c r="F5" i="1"/>
  <c r="G5" i="1"/>
  <c r="H5" i="1"/>
  <c r="I5" i="1"/>
  <c r="D6" i="1"/>
  <c r="D7" i="1"/>
  <c r="E7" i="1"/>
  <c r="F7" i="1"/>
  <c r="G7" i="1"/>
  <c r="H7" i="1"/>
  <c r="I7" i="1"/>
  <c r="J7" i="1"/>
  <c r="K7" i="1"/>
  <c r="D8" i="1"/>
  <c r="D9" i="1"/>
  <c r="D10" i="1"/>
  <c r="E10" i="1"/>
  <c r="F10" i="1"/>
  <c r="G10" i="1"/>
  <c r="H10" i="1"/>
  <c r="I10" i="1"/>
  <c r="D11" i="1"/>
  <c r="E11" i="1"/>
  <c r="F11" i="1"/>
  <c r="G11" i="1"/>
  <c r="H11" i="1"/>
  <c r="I11" i="1"/>
  <c r="J11" i="1"/>
  <c r="K11" i="1"/>
  <c r="D12" i="1"/>
  <c r="E12" i="1"/>
  <c r="F12" i="1"/>
  <c r="G12" i="1"/>
  <c r="D13" i="1"/>
  <c r="D14" i="1"/>
  <c r="E14" i="1"/>
  <c r="F14" i="1"/>
  <c r="G14" i="1"/>
  <c r="H14" i="1"/>
  <c r="I14" i="1"/>
  <c r="J14" i="1"/>
  <c r="K14" i="1"/>
  <c r="D15" i="1"/>
  <c r="E15" i="1"/>
  <c r="F15" i="1"/>
  <c r="D16" i="1"/>
  <c r="E16" i="1"/>
  <c r="F16" i="1"/>
  <c r="G16" i="1"/>
  <c r="H16" i="1"/>
  <c r="I16" i="1"/>
  <c r="D17" i="1"/>
  <c r="D18" i="1"/>
  <c r="E18" i="1"/>
  <c r="F18" i="1"/>
  <c r="G18" i="1"/>
  <c r="H18" i="1"/>
  <c r="I18" i="1"/>
  <c r="J18" i="1"/>
  <c r="K18" i="1"/>
  <c r="D19" i="1"/>
  <c r="D20" i="1"/>
  <c r="D21" i="1"/>
  <c r="E21" i="1"/>
  <c r="F21" i="1"/>
  <c r="G21" i="1"/>
  <c r="H21" i="1"/>
  <c r="I21" i="1"/>
  <c r="D22" i="1"/>
  <c r="E22" i="1"/>
  <c r="F22" i="1"/>
  <c r="G22" i="1"/>
  <c r="H22" i="1"/>
  <c r="I22" i="1"/>
  <c r="J22" i="1"/>
  <c r="K22" i="1"/>
  <c r="D23" i="1"/>
  <c r="E23" i="1"/>
  <c r="F23" i="1"/>
  <c r="G23" i="1"/>
  <c r="D24" i="1"/>
  <c r="D25" i="1"/>
  <c r="E25" i="1"/>
  <c r="F25" i="1"/>
  <c r="G25" i="1"/>
  <c r="H25" i="1"/>
  <c r="I25" i="1"/>
  <c r="J25" i="1"/>
  <c r="K25" i="1"/>
  <c r="D26" i="1"/>
  <c r="E26" i="1"/>
  <c r="F26" i="1"/>
  <c r="D28" i="1"/>
  <c r="D29" i="1"/>
  <c r="E29" i="1"/>
  <c r="F29" i="1"/>
  <c r="G29" i="1"/>
  <c r="H29" i="1"/>
  <c r="I29" i="1"/>
  <c r="J29" i="1"/>
  <c r="K29" i="1"/>
  <c r="D30" i="1"/>
  <c r="D31" i="1"/>
  <c r="D32" i="1"/>
  <c r="E32" i="1"/>
  <c r="F32" i="1"/>
  <c r="G32" i="1"/>
  <c r="H32" i="1"/>
  <c r="I32" i="1"/>
  <c r="J32" i="1"/>
  <c r="K32" i="1"/>
  <c r="D33" i="1"/>
  <c r="D34" i="1"/>
  <c r="D35" i="1"/>
  <c r="E35" i="1"/>
  <c r="F35" i="1"/>
  <c r="G35" i="1"/>
  <c r="H35" i="1"/>
  <c r="I35" i="1"/>
  <c r="D36" i="1"/>
  <c r="D37" i="1"/>
  <c r="E37" i="1"/>
  <c r="F37" i="1"/>
  <c r="G37" i="1"/>
  <c r="H37" i="1"/>
  <c r="I37" i="1"/>
  <c r="D38" i="1"/>
  <c r="E38" i="1"/>
  <c r="F38" i="1"/>
  <c r="G38" i="1"/>
  <c r="H38" i="1"/>
  <c r="I38" i="1"/>
  <c r="J38" i="1"/>
  <c r="K38" i="1"/>
  <c r="D39" i="1"/>
  <c r="E39" i="1"/>
  <c r="D40" i="1"/>
  <c r="E40" i="1"/>
  <c r="F40" i="1"/>
  <c r="G40" i="1"/>
  <c r="H40" i="1"/>
  <c r="I40" i="1"/>
  <c r="J40" i="1"/>
  <c r="K40" i="1"/>
  <c r="D41" i="1"/>
  <c r="E41" i="1"/>
</calcChain>
</file>

<file path=xl/sharedStrings.xml><?xml version="1.0" encoding="utf-8"?>
<sst xmlns="http://schemas.openxmlformats.org/spreadsheetml/2006/main" count="345" uniqueCount="72">
  <si>
    <t>Timestamp</t>
  </si>
  <si>
    <t>Status</t>
  </si>
  <si>
    <t>Address</t>
  </si>
  <si>
    <t>D0</t>
  </si>
  <si>
    <t>D1</t>
  </si>
  <si>
    <t>D2</t>
  </si>
  <si>
    <t>D3</t>
  </si>
  <si>
    <t>D4</t>
  </si>
  <si>
    <t>D5</t>
  </si>
  <si>
    <t>D6</t>
  </si>
  <si>
    <t>D7</t>
  </si>
  <si>
    <t>ASCII</t>
  </si>
  <si>
    <t>Information</t>
  </si>
  <si>
    <t>-0.00192141 S</t>
  </si>
  <si>
    <t>Start</t>
  </si>
  <si>
    <t>Wr 38</t>
  </si>
  <si>
    <t xml:space="preserve"> </t>
  </si>
  <si>
    <t>0.00000001 S</t>
  </si>
  <si>
    <t>0.002385985 S</t>
  </si>
  <si>
    <t>Wr 3F</t>
  </si>
  <si>
    <t>0.00408174 S</t>
  </si>
  <si>
    <t>)..D..</t>
  </si>
  <si>
    <t>0.006287225 S</t>
  </si>
  <si>
    <t>)</t>
  </si>
  <si>
    <t>0.006476435 S</t>
  </si>
  <si>
    <t>Repeat Start</t>
  </si>
  <si>
    <t>Rd 3F</t>
  </si>
  <si>
    <t>..D.....</t>
  </si>
  <si>
    <t>0.007208785 S</t>
  </si>
  <si>
    <t>.</t>
  </si>
  <si>
    <t>0.0093841 S</t>
  </si>
  <si>
    <t>0.00956112 S</t>
  </si>
  <si>
    <t>.`....</t>
  </si>
  <si>
    <t>0.011470245 S</t>
  </si>
  <si>
    <t>(....!..</t>
  </si>
  <si>
    <t>0.01202531 S</t>
  </si>
  <si>
    <t>.j .</t>
  </si>
  <si>
    <t>0.013471475 S</t>
  </si>
  <si>
    <t>(</t>
  </si>
  <si>
    <t>0.013648565 S</t>
  </si>
  <si>
    <t>....!...</t>
  </si>
  <si>
    <t>0.014263165 S</t>
  </si>
  <si>
    <t>j .</t>
  </si>
  <si>
    <t>0.108924035 S</t>
  </si>
  <si>
    <t>0.11154514 S</t>
  </si>
  <si>
    <t>0.111722335 S</t>
  </si>
  <si>
    <t>Rd 38</t>
  </si>
  <si>
    <t>0.112342845 S</t>
  </si>
  <si>
    <t>0.11368302 S</t>
  </si>
  <si>
    <t>0.11386003 S</t>
  </si>
  <si>
    <t>0.11566583 S</t>
  </si>
  <si>
    <t>0.11620053 S</t>
  </si>
  <si>
    <t>0.117691665 S</t>
  </si>
  <si>
    <t>0.11786876 S</t>
  </si>
  <si>
    <t>0.118485155 S</t>
  </si>
  <si>
    <t>1.92014018 S</t>
  </si>
  <si>
    <t>1.92238424 S</t>
  </si>
  <si>
    <t>1.92257345 S</t>
  </si>
  <si>
    <t>........</t>
  </si>
  <si>
    <t>1.923191965 S</t>
  </si>
  <si>
    <t>1.92462082 S</t>
  </si>
  <si>
    <t>1.924798395 S</t>
  </si>
  <si>
    <t>1.92541699 S</t>
  </si>
  <si>
    <t>1.927745215 S</t>
  </si>
  <si>
    <t>1.927912295 S</t>
  </si>
  <si>
    <t>1.92971321 S</t>
  </si>
  <si>
    <t>1.929890625 S</t>
  </si>
  <si>
    <t>1.93184476 S</t>
  </si>
  <si>
    <t>1.93236642 S</t>
  </si>
  <si>
    <t>..</t>
  </si>
  <si>
    <t>1.93397061 S</t>
  </si>
  <si>
    <t>1.934494075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</si>
</sst>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/>
  </sheetViews>
  <sheetFormatPr defaultRowHeight="13" x14ac:dyDescent="0.2"/>
  <sheetData>
    <row r="1" spans="1:1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">
      <c r="A2" t="s">
        <v>13</v>
      </c>
      <c r="B2" t="s">
        <v>14</v>
      </c>
      <c r="C2" t="s">
        <v>15</v>
      </c>
      <c r="D2" t="s">
        <v>16</v>
      </c>
      <c r="E2" t="s">
        <v>16</v>
      </c>
      <c r="F2" t="s">
        <v>16</v>
      </c>
      <c r="G2" t="s">
        <v>16</v>
      </c>
      <c r="H2" t="s">
        <v>16</v>
      </c>
      <c r="I2" t="s">
        <v>16</v>
      </c>
      <c r="J2" t="s">
        <v>16</v>
      </c>
      <c r="K2" t="s">
        <v>16</v>
      </c>
      <c r="L2" t="s">
        <v>16</v>
      </c>
      <c r="M2" t="str">
        <f>"Freq.: 337.837 KHz"</f>
        <v>Freq.: 337.837 KHz</v>
      </c>
    </row>
    <row r="3" spans="1:13" x14ac:dyDescent="0.2">
      <c r="A3" t="s">
        <v>17</v>
      </c>
      <c r="B3" t="s">
        <v>14</v>
      </c>
      <c r="C3" t="s">
        <v>15</v>
      </c>
      <c r="D3" t="s">
        <v>16</v>
      </c>
      <c r="E3" t="s">
        <v>16</v>
      </c>
      <c r="F3" t="s">
        <v>16</v>
      </c>
      <c r="G3" t="s">
        <v>16</v>
      </c>
      <c r="H3" t="s">
        <v>16</v>
      </c>
      <c r="I3" t="s">
        <v>16</v>
      </c>
      <c r="J3" t="s">
        <v>16</v>
      </c>
      <c r="K3" t="s">
        <v>16</v>
      </c>
      <c r="L3" t="s">
        <v>16</v>
      </c>
    </row>
    <row r="4" spans="1:13" x14ac:dyDescent="0.2">
      <c r="A4" t="s">
        <v>18</v>
      </c>
      <c r="B4" t="s">
        <v>14</v>
      </c>
      <c r="C4" t="s">
        <v>19</v>
      </c>
      <c r="D4" t="s">
        <v>16</v>
      </c>
      <c r="E4" t="s">
        <v>16</v>
      </c>
      <c r="F4" t="s">
        <v>16</v>
      </c>
      <c r="G4" t="s">
        <v>16</v>
      </c>
      <c r="H4" t="s">
        <v>16</v>
      </c>
      <c r="I4" t="s">
        <v>16</v>
      </c>
      <c r="J4" t="s">
        <v>16</v>
      </c>
      <c r="K4" t="s">
        <v>16</v>
      </c>
      <c r="L4" t="s">
        <v>16</v>
      </c>
    </row>
    <row r="5" spans="1:13" x14ac:dyDescent="0.2">
      <c r="A5" t="s">
        <v>20</v>
      </c>
      <c r="B5" t="s">
        <v>14</v>
      </c>
      <c r="C5" t="s">
        <v>19</v>
      </c>
      <c r="D5" t="str">
        <f>"29"</f>
        <v>29</v>
      </c>
      <c r="E5" t="str">
        <f>"04"</f>
        <v>04</v>
      </c>
      <c r="F5" t="str">
        <f>"10"</f>
        <v>10</v>
      </c>
      <c r="G5" t="str">
        <f>"44"</f>
        <v>44</v>
      </c>
      <c r="H5" t="str">
        <f>"00"</f>
        <v>00</v>
      </c>
      <c r="I5" t="str">
        <f>"01 "</f>
        <v xml:space="preserve">01 </v>
      </c>
      <c r="J5" t="s">
        <v>16</v>
      </c>
      <c r="K5" t="s">
        <v>16</v>
      </c>
      <c r="L5" t="s">
        <v>21</v>
      </c>
    </row>
    <row r="6" spans="1:13" x14ac:dyDescent="0.2">
      <c r="A6" t="s">
        <v>22</v>
      </c>
      <c r="B6" t="s">
        <v>14</v>
      </c>
      <c r="C6" t="s">
        <v>19</v>
      </c>
      <c r="D6" t="str">
        <f>"29 "</f>
        <v xml:space="preserve">29 </v>
      </c>
      <c r="E6" t="s">
        <v>16</v>
      </c>
      <c r="F6" t="s">
        <v>16</v>
      </c>
      <c r="G6" t="s">
        <v>16</v>
      </c>
      <c r="H6" t="s">
        <v>16</v>
      </c>
      <c r="I6" t="s">
        <v>16</v>
      </c>
      <c r="J6" t="s">
        <v>16</v>
      </c>
      <c r="K6" t="s">
        <v>16</v>
      </c>
      <c r="L6" t="s">
        <v>23</v>
      </c>
    </row>
    <row r="7" spans="1:13" x14ac:dyDescent="0.2">
      <c r="A7" t="s">
        <v>24</v>
      </c>
      <c r="B7" t="s">
        <v>25</v>
      </c>
      <c r="C7" t="s">
        <v>26</v>
      </c>
      <c r="D7" t="str">
        <f>"08"</f>
        <v>08</v>
      </c>
      <c r="E7" t="str">
        <f>"10"</f>
        <v>10</v>
      </c>
      <c r="F7" t="str">
        <f>"44"</f>
        <v>44</v>
      </c>
      <c r="G7" t="str">
        <f>"00"</f>
        <v>00</v>
      </c>
      <c r="H7" t="str">
        <f>"01"</f>
        <v>01</v>
      </c>
      <c r="I7" t="str">
        <f>"0F"</f>
        <v>0F</v>
      </c>
      <c r="J7" t="str">
        <f>"00"</f>
        <v>00</v>
      </c>
      <c r="K7" t="str">
        <f>"00"</f>
        <v>00</v>
      </c>
      <c r="L7" t="s">
        <v>27</v>
      </c>
    </row>
    <row r="8" spans="1:13" x14ac:dyDescent="0.2">
      <c r="A8" t="s">
        <v>28</v>
      </c>
      <c r="B8" t="s">
        <v>16</v>
      </c>
      <c r="C8" t="s">
        <v>16</v>
      </c>
      <c r="D8" t="str">
        <f>"00 "</f>
        <v xml:space="preserve">00 </v>
      </c>
      <c r="E8" t="s">
        <v>16</v>
      </c>
      <c r="F8" t="s">
        <v>16</v>
      </c>
      <c r="G8" t="s">
        <v>16</v>
      </c>
      <c r="H8" t="s">
        <v>16</v>
      </c>
      <c r="I8" t="s">
        <v>16</v>
      </c>
      <c r="J8" t="s">
        <v>16</v>
      </c>
      <c r="K8" t="s">
        <v>16</v>
      </c>
      <c r="L8" t="s">
        <v>29</v>
      </c>
    </row>
    <row r="9" spans="1:13" x14ac:dyDescent="0.2">
      <c r="A9" t="s">
        <v>30</v>
      </c>
      <c r="B9" t="s">
        <v>14</v>
      </c>
      <c r="C9" t="s">
        <v>19</v>
      </c>
      <c r="D9" t="str">
        <f>"1A "</f>
        <v xml:space="preserve">1A </v>
      </c>
      <c r="E9" t="s">
        <v>16</v>
      </c>
      <c r="F9" t="s">
        <v>16</v>
      </c>
      <c r="G9" t="s">
        <v>16</v>
      </c>
      <c r="H9" t="s">
        <v>16</v>
      </c>
      <c r="I9" t="s">
        <v>16</v>
      </c>
      <c r="J9" t="s">
        <v>16</v>
      </c>
      <c r="K9" t="s">
        <v>16</v>
      </c>
      <c r="L9" t="s">
        <v>29</v>
      </c>
    </row>
    <row r="10" spans="1:13" x14ac:dyDescent="0.2">
      <c r="A10" t="s">
        <v>31</v>
      </c>
      <c r="B10" t="s">
        <v>25</v>
      </c>
      <c r="C10" t="s">
        <v>26</v>
      </c>
      <c r="D10" t="str">
        <f>"05"</f>
        <v>05</v>
      </c>
      <c r="E10" t="str">
        <f>"60"</f>
        <v>60</v>
      </c>
      <c r="F10" t="str">
        <f>"00"</f>
        <v>00</v>
      </c>
      <c r="G10" t="str">
        <f>"04"</f>
        <v>04</v>
      </c>
      <c r="H10" t="str">
        <f>"00"</f>
        <v>00</v>
      </c>
      <c r="I10" t="str">
        <f>"00 "</f>
        <v xml:space="preserve">00 </v>
      </c>
      <c r="J10" t="s">
        <v>16</v>
      </c>
      <c r="K10" t="s">
        <v>16</v>
      </c>
      <c r="L10" t="s">
        <v>32</v>
      </c>
    </row>
    <row r="11" spans="1:13" x14ac:dyDescent="0.2">
      <c r="A11" t="s">
        <v>33</v>
      </c>
      <c r="B11" t="s">
        <v>14</v>
      </c>
      <c r="C11" t="s">
        <v>19</v>
      </c>
      <c r="D11" t="str">
        <f>"28"</f>
        <v>28</v>
      </c>
      <c r="E11" t="str">
        <f>"0A"</f>
        <v>0A</v>
      </c>
      <c r="F11" t="str">
        <f>"8A"</f>
        <v>8A</v>
      </c>
      <c r="G11" t="str">
        <f>"03"</f>
        <v>03</v>
      </c>
      <c r="H11" t="str">
        <f>"00"</f>
        <v>00</v>
      </c>
      <c r="I11" t="str">
        <f>"21"</f>
        <v>21</v>
      </c>
      <c r="J11" t="str">
        <f>"13"</f>
        <v>13</v>
      </c>
      <c r="K11" t="str">
        <f>"0A"</f>
        <v>0A</v>
      </c>
      <c r="L11" t="s">
        <v>34</v>
      </c>
    </row>
    <row r="12" spans="1:13" x14ac:dyDescent="0.2">
      <c r="A12" t="s">
        <v>35</v>
      </c>
      <c r="B12" t="s">
        <v>16</v>
      </c>
      <c r="C12" t="s">
        <v>16</v>
      </c>
      <c r="D12" t="str">
        <f>"18"</f>
        <v>18</v>
      </c>
      <c r="E12" t="str">
        <f>"6A"</f>
        <v>6A</v>
      </c>
      <c r="F12" t="str">
        <f>"20"</f>
        <v>20</v>
      </c>
      <c r="G12" t="str">
        <f>"01 "</f>
        <v xml:space="preserve">01 </v>
      </c>
      <c r="H12" t="s">
        <v>16</v>
      </c>
      <c r="I12" t="s">
        <v>16</v>
      </c>
      <c r="J12" t="s">
        <v>16</v>
      </c>
      <c r="K12" t="s">
        <v>16</v>
      </c>
      <c r="L12" t="s">
        <v>36</v>
      </c>
    </row>
    <row r="13" spans="1:13" x14ac:dyDescent="0.2">
      <c r="A13" t="s">
        <v>37</v>
      </c>
      <c r="B13" t="s">
        <v>14</v>
      </c>
      <c r="C13" t="s">
        <v>19</v>
      </c>
      <c r="D13" t="str">
        <f>"28 "</f>
        <v xml:space="preserve">28 </v>
      </c>
      <c r="E13" t="s">
        <v>16</v>
      </c>
      <c r="F13" t="s">
        <v>16</v>
      </c>
      <c r="G13" t="s">
        <v>16</v>
      </c>
      <c r="H13" t="s">
        <v>16</v>
      </c>
      <c r="I13" t="s">
        <v>16</v>
      </c>
      <c r="J13" t="s">
        <v>16</v>
      </c>
      <c r="K13" t="s">
        <v>16</v>
      </c>
      <c r="L13" t="s">
        <v>38</v>
      </c>
    </row>
    <row r="14" spans="1:13" x14ac:dyDescent="0.2">
      <c r="A14" t="s">
        <v>39</v>
      </c>
      <c r="B14" t="s">
        <v>25</v>
      </c>
      <c r="C14" t="s">
        <v>26</v>
      </c>
      <c r="D14" t="str">
        <f>"0A"</f>
        <v>0A</v>
      </c>
      <c r="E14" t="str">
        <f>"8A"</f>
        <v>8A</v>
      </c>
      <c r="F14" t="str">
        <f>"03"</f>
        <v>03</v>
      </c>
      <c r="G14" t="str">
        <f>"00"</f>
        <v>00</v>
      </c>
      <c r="H14" t="str">
        <f>"21"</f>
        <v>21</v>
      </c>
      <c r="I14" t="str">
        <f>"13"</f>
        <v>13</v>
      </c>
      <c r="J14" t="str">
        <f>"0A"</f>
        <v>0A</v>
      </c>
      <c r="K14" t="str">
        <f>"18"</f>
        <v>18</v>
      </c>
      <c r="L14" t="s">
        <v>40</v>
      </c>
    </row>
    <row r="15" spans="1:13" x14ac:dyDescent="0.2">
      <c r="A15" t="s">
        <v>41</v>
      </c>
      <c r="B15" t="s">
        <v>16</v>
      </c>
      <c r="C15" t="s">
        <v>16</v>
      </c>
      <c r="D15" t="str">
        <f>"6A"</f>
        <v>6A</v>
      </c>
      <c r="E15" t="str">
        <f>"20"</f>
        <v>20</v>
      </c>
      <c r="F15" t="str">
        <f>"01 "</f>
        <v xml:space="preserve">01 </v>
      </c>
      <c r="G15" t="s">
        <v>16</v>
      </c>
      <c r="H15" t="s">
        <v>16</v>
      </c>
      <c r="I15" t="s">
        <v>16</v>
      </c>
      <c r="J15" t="s">
        <v>16</v>
      </c>
      <c r="K15" t="s">
        <v>16</v>
      </c>
      <c r="L15" t="s">
        <v>42</v>
      </c>
    </row>
    <row r="16" spans="1:13" x14ac:dyDescent="0.2">
      <c r="A16" t="s">
        <v>43</v>
      </c>
      <c r="B16" t="s">
        <v>14</v>
      </c>
      <c r="C16" t="s">
        <v>15</v>
      </c>
      <c r="D16" t="str">
        <f>"29"</f>
        <v>29</v>
      </c>
      <c r="E16" t="str">
        <f>"04"</f>
        <v>04</v>
      </c>
      <c r="F16" t="str">
        <f>"10"</f>
        <v>10</v>
      </c>
      <c r="G16" t="str">
        <f>"44"</f>
        <v>44</v>
      </c>
      <c r="H16" t="str">
        <f>"00"</f>
        <v>00</v>
      </c>
      <c r="I16" t="str">
        <f>"01 "</f>
        <v xml:space="preserve">01 </v>
      </c>
      <c r="J16" t="s">
        <v>16</v>
      </c>
      <c r="K16" t="s">
        <v>16</v>
      </c>
      <c r="L16" t="s">
        <v>21</v>
      </c>
    </row>
    <row r="17" spans="1:12" x14ac:dyDescent="0.2">
      <c r="A17" t="s">
        <v>44</v>
      </c>
      <c r="B17" t="s">
        <v>14</v>
      </c>
      <c r="C17" t="s">
        <v>15</v>
      </c>
      <c r="D17" t="str">
        <f>"29 "</f>
        <v xml:space="preserve">29 </v>
      </c>
      <c r="E17" t="s">
        <v>16</v>
      </c>
      <c r="F17" t="s">
        <v>16</v>
      </c>
      <c r="G17" t="s">
        <v>16</v>
      </c>
      <c r="H17" t="s">
        <v>16</v>
      </c>
      <c r="I17" t="s">
        <v>16</v>
      </c>
      <c r="J17" t="s">
        <v>16</v>
      </c>
      <c r="K17" t="s">
        <v>16</v>
      </c>
      <c r="L17" t="s">
        <v>23</v>
      </c>
    </row>
    <row r="18" spans="1:12" x14ac:dyDescent="0.2">
      <c r="A18" t="s">
        <v>45</v>
      </c>
      <c r="B18" t="s">
        <v>25</v>
      </c>
      <c r="C18" t="s">
        <v>46</v>
      </c>
      <c r="D18" t="str">
        <f>"08"</f>
        <v>08</v>
      </c>
      <c r="E18" t="str">
        <f>"10"</f>
        <v>10</v>
      </c>
      <c r="F18" t="str">
        <f>"44"</f>
        <v>44</v>
      </c>
      <c r="G18" t="str">
        <f>"00"</f>
        <v>00</v>
      </c>
      <c r="H18" t="str">
        <f>"01"</f>
        <v>01</v>
      </c>
      <c r="I18" t="str">
        <f>"0F"</f>
        <v>0F</v>
      </c>
      <c r="J18" t="str">
        <f>"00"</f>
        <v>00</v>
      </c>
      <c r="K18" t="str">
        <f>"00"</f>
        <v>00</v>
      </c>
      <c r="L18" t="s">
        <v>27</v>
      </c>
    </row>
    <row r="19" spans="1:12" x14ac:dyDescent="0.2">
      <c r="A19" t="s">
        <v>47</v>
      </c>
      <c r="B19" t="s">
        <v>16</v>
      </c>
      <c r="C19" t="s">
        <v>16</v>
      </c>
      <c r="D19" t="str">
        <f>"00 "</f>
        <v xml:space="preserve">00 </v>
      </c>
      <c r="E19" t="s">
        <v>16</v>
      </c>
      <c r="F19" t="s">
        <v>16</v>
      </c>
      <c r="G19" t="s">
        <v>16</v>
      </c>
      <c r="H19" t="s">
        <v>16</v>
      </c>
      <c r="I19" t="s">
        <v>16</v>
      </c>
      <c r="J19" t="s">
        <v>16</v>
      </c>
      <c r="K19" t="s">
        <v>16</v>
      </c>
      <c r="L19" t="s">
        <v>29</v>
      </c>
    </row>
    <row r="20" spans="1:12" x14ac:dyDescent="0.2">
      <c r="A20" t="s">
        <v>48</v>
      </c>
      <c r="B20" t="s">
        <v>14</v>
      </c>
      <c r="C20" t="s">
        <v>15</v>
      </c>
      <c r="D20" t="str">
        <f>"1A "</f>
        <v xml:space="preserve">1A </v>
      </c>
      <c r="E20" t="s">
        <v>16</v>
      </c>
      <c r="F20" t="s">
        <v>16</v>
      </c>
      <c r="G20" t="s">
        <v>16</v>
      </c>
      <c r="H20" t="s">
        <v>16</v>
      </c>
      <c r="I20" t="s">
        <v>16</v>
      </c>
      <c r="J20" t="s">
        <v>16</v>
      </c>
      <c r="K20" t="s">
        <v>16</v>
      </c>
      <c r="L20" t="s">
        <v>29</v>
      </c>
    </row>
    <row r="21" spans="1:12" x14ac:dyDescent="0.2">
      <c r="A21" t="s">
        <v>49</v>
      </c>
      <c r="B21" t="s">
        <v>25</v>
      </c>
      <c r="C21" t="s">
        <v>46</v>
      </c>
      <c r="D21" t="str">
        <f>"05"</f>
        <v>05</v>
      </c>
      <c r="E21" t="str">
        <f>"60"</f>
        <v>60</v>
      </c>
      <c r="F21" t="str">
        <f>"00"</f>
        <v>00</v>
      </c>
      <c r="G21" t="str">
        <f>"04"</f>
        <v>04</v>
      </c>
      <c r="H21" t="str">
        <f>"00"</f>
        <v>00</v>
      </c>
      <c r="I21" t="str">
        <f>"00 "</f>
        <v xml:space="preserve">00 </v>
      </c>
      <c r="J21" t="s">
        <v>16</v>
      </c>
      <c r="K21" t="s">
        <v>16</v>
      </c>
      <c r="L21" t="s">
        <v>32</v>
      </c>
    </row>
    <row r="22" spans="1:12" x14ac:dyDescent="0.2">
      <c r="A22" t="s">
        <v>50</v>
      </c>
      <c r="B22" t="s">
        <v>14</v>
      </c>
      <c r="C22" t="s">
        <v>15</v>
      </c>
      <c r="D22" t="str">
        <f>"28"</f>
        <v>28</v>
      </c>
      <c r="E22" t="str">
        <f>"0A"</f>
        <v>0A</v>
      </c>
      <c r="F22" t="str">
        <f>"8A"</f>
        <v>8A</v>
      </c>
      <c r="G22" t="str">
        <f>"03"</f>
        <v>03</v>
      </c>
      <c r="H22" t="str">
        <f>"00"</f>
        <v>00</v>
      </c>
      <c r="I22" t="str">
        <f>"21"</f>
        <v>21</v>
      </c>
      <c r="J22" t="str">
        <f>"13"</f>
        <v>13</v>
      </c>
      <c r="K22" t="str">
        <f>"0A"</f>
        <v>0A</v>
      </c>
      <c r="L22" t="s">
        <v>34</v>
      </c>
    </row>
    <row r="23" spans="1:12" x14ac:dyDescent="0.2">
      <c r="A23" t="s">
        <v>51</v>
      </c>
      <c r="B23" t="s">
        <v>16</v>
      </c>
      <c r="C23" t="s">
        <v>16</v>
      </c>
      <c r="D23" t="str">
        <f>"18"</f>
        <v>18</v>
      </c>
      <c r="E23" t="str">
        <f>"6A"</f>
        <v>6A</v>
      </c>
      <c r="F23" t="str">
        <f>"20"</f>
        <v>20</v>
      </c>
      <c r="G23" t="str">
        <f>"01 "</f>
        <v xml:space="preserve">01 </v>
      </c>
      <c r="H23" t="s">
        <v>16</v>
      </c>
      <c r="I23" t="s">
        <v>16</v>
      </c>
      <c r="J23" t="s">
        <v>16</v>
      </c>
      <c r="K23" t="s">
        <v>16</v>
      </c>
      <c r="L23" t="s">
        <v>36</v>
      </c>
    </row>
    <row r="24" spans="1:12" x14ac:dyDescent="0.2">
      <c r="A24" t="s">
        <v>52</v>
      </c>
      <c r="B24" t="s">
        <v>14</v>
      </c>
      <c r="C24" t="s">
        <v>15</v>
      </c>
      <c r="D24" t="str">
        <f>"28 "</f>
        <v xml:space="preserve">28 </v>
      </c>
      <c r="E24" t="s">
        <v>16</v>
      </c>
      <c r="F24" t="s">
        <v>16</v>
      </c>
      <c r="G24" t="s">
        <v>16</v>
      </c>
      <c r="H24" t="s">
        <v>16</v>
      </c>
      <c r="I24" t="s">
        <v>16</v>
      </c>
      <c r="J24" t="s">
        <v>16</v>
      </c>
      <c r="K24" t="s">
        <v>16</v>
      </c>
      <c r="L24" t="s">
        <v>38</v>
      </c>
    </row>
    <row r="25" spans="1:12" x14ac:dyDescent="0.2">
      <c r="A25" t="s">
        <v>53</v>
      </c>
      <c r="B25" t="s">
        <v>25</v>
      </c>
      <c r="C25" t="s">
        <v>46</v>
      </c>
      <c r="D25" t="str">
        <f>"0A"</f>
        <v>0A</v>
      </c>
      <c r="E25" t="str">
        <f>"8A"</f>
        <v>8A</v>
      </c>
      <c r="F25" t="str">
        <f>"03"</f>
        <v>03</v>
      </c>
      <c r="G25" t="str">
        <f>"00"</f>
        <v>00</v>
      </c>
      <c r="H25" t="str">
        <f>"21"</f>
        <v>21</v>
      </c>
      <c r="I25" t="str">
        <f>"13"</f>
        <v>13</v>
      </c>
      <c r="J25" t="str">
        <f>"0A"</f>
        <v>0A</v>
      </c>
      <c r="K25" t="str">
        <f>"18"</f>
        <v>18</v>
      </c>
      <c r="L25" t="s">
        <v>40</v>
      </c>
    </row>
    <row r="26" spans="1:12" x14ac:dyDescent="0.2">
      <c r="A26" t="s">
        <v>54</v>
      </c>
      <c r="B26" t="s">
        <v>16</v>
      </c>
      <c r="C26" t="s">
        <v>16</v>
      </c>
      <c r="D26" t="str">
        <f>"6A"</f>
        <v>6A</v>
      </c>
      <c r="E26" t="str">
        <f>"20"</f>
        <v>20</v>
      </c>
      <c r="F26" t="str">
        <f>"01 "</f>
        <v xml:space="preserve">01 </v>
      </c>
      <c r="G26" t="s">
        <v>16</v>
      </c>
      <c r="H26" t="s">
        <v>16</v>
      </c>
      <c r="I26" t="s">
        <v>16</v>
      </c>
      <c r="J26" t="s">
        <v>16</v>
      </c>
      <c r="K26" t="s">
        <v>16</v>
      </c>
      <c r="L26" t="s">
        <v>42</v>
      </c>
    </row>
    <row r="27" spans="1:12" x14ac:dyDescent="0.2">
      <c r="A27" t="s">
        <v>55</v>
      </c>
      <c r="B27" t="s">
        <v>14</v>
      </c>
      <c r="C27" t="s">
        <v>15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 t="s">
        <v>16</v>
      </c>
      <c r="J27" t="s">
        <v>16</v>
      </c>
      <c r="K27" t="s">
        <v>16</v>
      </c>
      <c r="L27" t="s">
        <v>16</v>
      </c>
    </row>
    <row r="28" spans="1:12" x14ac:dyDescent="0.2">
      <c r="A28" t="s">
        <v>56</v>
      </c>
      <c r="B28" t="s">
        <v>14</v>
      </c>
      <c r="C28" t="s">
        <v>15</v>
      </c>
      <c r="D28" t="str">
        <f>"15 "</f>
        <v xml:space="preserve">15 </v>
      </c>
      <c r="E28" t="s">
        <v>16</v>
      </c>
      <c r="F28" t="s">
        <v>16</v>
      </c>
      <c r="G28" t="s">
        <v>16</v>
      </c>
      <c r="H28" t="s">
        <v>16</v>
      </c>
      <c r="I28" t="s">
        <v>16</v>
      </c>
      <c r="J28" t="s">
        <v>16</v>
      </c>
      <c r="K28" t="s">
        <v>16</v>
      </c>
      <c r="L28" t="s">
        <v>29</v>
      </c>
    </row>
    <row r="29" spans="1:12" x14ac:dyDescent="0.2">
      <c r="A29" t="s">
        <v>57</v>
      </c>
      <c r="B29" t="s">
        <v>25</v>
      </c>
      <c r="C29" t="s">
        <v>46</v>
      </c>
      <c r="D29" t="str">
        <f>"08"</f>
        <v>08</v>
      </c>
      <c r="E29" t="str">
        <f t="shared" ref="E29:K29" si="0">"00"</f>
        <v>00</v>
      </c>
      <c r="F29" t="str">
        <f t="shared" si="0"/>
        <v>00</v>
      </c>
      <c r="G29" t="str">
        <f t="shared" si="0"/>
        <v>00</v>
      </c>
      <c r="H29" t="str">
        <f t="shared" si="0"/>
        <v>00</v>
      </c>
      <c r="I29" t="str">
        <f t="shared" si="0"/>
        <v>00</v>
      </c>
      <c r="J29" t="str">
        <f t="shared" si="0"/>
        <v>00</v>
      </c>
      <c r="K29" t="str">
        <f t="shared" si="0"/>
        <v>00</v>
      </c>
      <c r="L29" t="s">
        <v>58</v>
      </c>
    </row>
    <row r="30" spans="1:12" x14ac:dyDescent="0.2">
      <c r="A30" t="s">
        <v>59</v>
      </c>
      <c r="B30" t="s">
        <v>16</v>
      </c>
      <c r="C30" t="s">
        <v>16</v>
      </c>
      <c r="D30" t="str">
        <f>"00 "</f>
        <v xml:space="preserve">00 </v>
      </c>
      <c r="E30" t="s">
        <v>16</v>
      </c>
      <c r="F30" t="s">
        <v>16</v>
      </c>
      <c r="G30" t="s">
        <v>16</v>
      </c>
      <c r="H30" t="s">
        <v>16</v>
      </c>
      <c r="I30" t="s">
        <v>16</v>
      </c>
      <c r="J30" t="s">
        <v>16</v>
      </c>
      <c r="K30" t="s">
        <v>16</v>
      </c>
      <c r="L30" t="s">
        <v>29</v>
      </c>
    </row>
    <row r="31" spans="1:12" x14ac:dyDescent="0.2">
      <c r="A31" t="s">
        <v>60</v>
      </c>
      <c r="B31" t="s">
        <v>14</v>
      </c>
      <c r="C31" t="s">
        <v>19</v>
      </c>
      <c r="D31" t="str">
        <f>"15 "</f>
        <v xml:space="preserve">15 </v>
      </c>
      <c r="E31" t="s">
        <v>16</v>
      </c>
      <c r="F31" t="s">
        <v>16</v>
      </c>
      <c r="G31" t="s">
        <v>16</v>
      </c>
      <c r="H31" t="s">
        <v>16</v>
      </c>
      <c r="I31" t="s">
        <v>16</v>
      </c>
      <c r="J31" t="s">
        <v>16</v>
      </c>
      <c r="K31" t="s">
        <v>16</v>
      </c>
      <c r="L31" t="s">
        <v>29</v>
      </c>
    </row>
    <row r="32" spans="1:12" x14ac:dyDescent="0.2">
      <c r="A32" t="s">
        <v>61</v>
      </c>
      <c r="B32" t="s">
        <v>25</v>
      </c>
      <c r="C32" t="s">
        <v>26</v>
      </c>
      <c r="D32" t="str">
        <f>"08"</f>
        <v>08</v>
      </c>
      <c r="E32" t="str">
        <f t="shared" ref="E32:K32" si="1">"00"</f>
        <v>00</v>
      </c>
      <c r="F32" t="str">
        <f t="shared" si="1"/>
        <v>00</v>
      </c>
      <c r="G32" t="str">
        <f t="shared" si="1"/>
        <v>00</v>
      </c>
      <c r="H32" t="str">
        <f t="shared" si="1"/>
        <v>00</v>
      </c>
      <c r="I32" t="str">
        <f t="shared" si="1"/>
        <v>00</v>
      </c>
      <c r="J32" t="str">
        <f t="shared" si="1"/>
        <v>00</v>
      </c>
      <c r="K32" t="str">
        <f t="shared" si="1"/>
        <v>00</v>
      </c>
      <c r="L32" t="s">
        <v>58</v>
      </c>
    </row>
    <row r="33" spans="1:12" x14ac:dyDescent="0.2">
      <c r="A33" t="s">
        <v>62</v>
      </c>
      <c r="B33" t="s">
        <v>16</v>
      </c>
      <c r="C33" t="s">
        <v>16</v>
      </c>
      <c r="D33" t="str">
        <f>"00 "</f>
        <v xml:space="preserve">00 </v>
      </c>
      <c r="E33" t="s">
        <v>16</v>
      </c>
      <c r="F33" t="s">
        <v>16</v>
      </c>
      <c r="G33" t="s">
        <v>16</v>
      </c>
      <c r="H33" t="s">
        <v>16</v>
      </c>
      <c r="I33" t="s">
        <v>16</v>
      </c>
      <c r="J33" t="s">
        <v>16</v>
      </c>
      <c r="K33" t="s">
        <v>16</v>
      </c>
      <c r="L33" t="s">
        <v>29</v>
      </c>
    </row>
    <row r="34" spans="1:12" x14ac:dyDescent="0.2">
      <c r="A34" t="s">
        <v>63</v>
      </c>
      <c r="B34" t="s">
        <v>14</v>
      </c>
      <c r="C34" t="s">
        <v>15</v>
      </c>
      <c r="D34" t="str">
        <f>"1A "</f>
        <v xml:space="preserve">1A </v>
      </c>
      <c r="E34" t="s">
        <v>16</v>
      </c>
      <c r="F34" t="s">
        <v>16</v>
      </c>
      <c r="G34" t="s">
        <v>16</v>
      </c>
      <c r="H34" t="s">
        <v>16</v>
      </c>
      <c r="I34" t="s">
        <v>16</v>
      </c>
      <c r="J34" t="s">
        <v>16</v>
      </c>
      <c r="K34" t="s">
        <v>16</v>
      </c>
      <c r="L34" t="s">
        <v>29</v>
      </c>
    </row>
    <row r="35" spans="1:12" x14ac:dyDescent="0.2">
      <c r="A35" t="s">
        <v>64</v>
      </c>
      <c r="B35" t="s">
        <v>25</v>
      </c>
      <c r="C35" t="s">
        <v>46</v>
      </c>
      <c r="D35" t="str">
        <f>"05"</f>
        <v>05</v>
      </c>
      <c r="E35" t="str">
        <f>"60"</f>
        <v>60</v>
      </c>
      <c r="F35" t="str">
        <f>"00"</f>
        <v>00</v>
      </c>
      <c r="G35" t="str">
        <f>"04"</f>
        <v>04</v>
      </c>
      <c r="H35" t="str">
        <f>"00"</f>
        <v>00</v>
      </c>
      <c r="I35" t="str">
        <f>"00 "</f>
        <v xml:space="preserve">00 </v>
      </c>
      <c r="J35" t="s">
        <v>16</v>
      </c>
      <c r="K35" t="s">
        <v>16</v>
      </c>
      <c r="L35" t="s">
        <v>32</v>
      </c>
    </row>
    <row r="36" spans="1:12" x14ac:dyDescent="0.2">
      <c r="A36" t="s">
        <v>65</v>
      </c>
      <c r="B36" t="s">
        <v>14</v>
      </c>
      <c r="C36" t="s">
        <v>19</v>
      </c>
      <c r="D36" t="str">
        <f>"1A "</f>
        <v xml:space="preserve">1A </v>
      </c>
      <c r="E36" t="s">
        <v>16</v>
      </c>
      <c r="F36" t="s">
        <v>16</v>
      </c>
      <c r="G36" t="s">
        <v>16</v>
      </c>
      <c r="H36" t="s">
        <v>16</v>
      </c>
      <c r="I36" t="s">
        <v>16</v>
      </c>
      <c r="J36" t="s">
        <v>16</v>
      </c>
      <c r="K36" t="s">
        <v>16</v>
      </c>
      <c r="L36" t="s">
        <v>29</v>
      </c>
    </row>
    <row r="37" spans="1:12" x14ac:dyDescent="0.2">
      <c r="A37" t="s">
        <v>66</v>
      </c>
      <c r="B37" t="s">
        <v>25</v>
      </c>
      <c r="C37" t="s">
        <v>26</v>
      </c>
      <c r="D37" t="str">
        <f>"05"</f>
        <v>05</v>
      </c>
      <c r="E37" t="str">
        <f>"60"</f>
        <v>60</v>
      </c>
      <c r="F37" t="str">
        <f>"00"</f>
        <v>00</v>
      </c>
      <c r="G37" t="str">
        <f>"04"</f>
        <v>04</v>
      </c>
      <c r="H37" t="str">
        <f>"00"</f>
        <v>00</v>
      </c>
      <c r="I37" t="str">
        <f>"00 "</f>
        <v xml:space="preserve">00 </v>
      </c>
      <c r="J37" t="s">
        <v>16</v>
      </c>
      <c r="K37" t="s">
        <v>16</v>
      </c>
      <c r="L37" t="s">
        <v>32</v>
      </c>
    </row>
    <row r="38" spans="1:12" x14ac:dyDescent="0.2">
      <c r="A38" t="s">
        <v>67</v>
      </c>
      <c r="B38" t="s">
        <v>14</v>
      </c>
      <c r="C38" t="s">
        <v>15</v>
      </c>
      <c r="D38" t="str">
        <f>"19"</f>
        <v>19</v>
      </c>
      <c r="E38" t="str">
        <f>"08"</f>
        <v>08</v>
      </c>
      <c r="F38" t="str">
        <f>"00"</f>
        <v>00</v>
      </c>
      <c r="G38" t="str">
        <f>"00"</f>
        <v>00</v>
      </c>
      <c r="H38" t="str">
        <f>"00"</f>
        <v>00</v>
      </c>
      <c r="I38" t="str">
        <f>"00"</f>
        <v>00</v>
      </c>
      <c r="J38" t="str">
        <f>"00"</f>
        <v>00</v>
      </c>
      <c r="K38" t="str">
        <f>"00"</f>
        <v>00</v>
      </c>
      <c r="L38" t="s">
        <v>58</v>
      </c>
    </row>
    <row r="39" spans="1:12" x14ac:dyDescent="0.2">
      <c r="A39" t="s">
        <v>68</v>
      </c>
      <c r="B39" t="s">
        <v>16</v>
      </c>
      <c r="C39" t="s">
        <v>16</v>
      </c>
      <c r="D39" t="str">
        <f>"00"</f>
        <v>00</v>
      </c>
      <c r="E39" t="str">
        <f>"00 "</f>
        <v xml:space="preserve">00 </v>
      </c>
      <c r="F39" t="s">
        <v>16</v>
      </c>
      <c r="G39" t="s">
        <v>16</v>
      </c>
      <c r="H39" t="s">
        <v>16</v>
      </c>
      <c r="I39" t="s">
        <v>16</v>
      </c>
      <c r="J39" t="s">
        <v>16</v>
      </c>
      <c r="K39" t="s">
        <v>16</v>
      </c>
      <c r="L39" t="s">
        <v>69</v>
      </c>
    </row>
    <row r="40" spans="1:12" x14ac:dyDescent="0.2">
      <c r="A40" t="s">
        <v>70</v>
      </c>
      <c r="B40" t="s">
        <v>14</v>
      </c>
      <c r="C40" t="s">
        <v>19</v>
      </c>
      <c r="D40" t="str">
        <f>"19"</f>
        <v>19</v>
      </c>
      <c r="E40" t="str">
        <f>"08"</f>
        <v>08</v>
      </c>
      <c r="F40" t="str">
        <f t="shared" ref="F40:K40" si="2">"00"</f>
        <v>00</v>
      </c>
      <c r="G40" t="str">
        <f t="shared" si="2"/>
        <v>00</v>
      </c>
      <c r="H40" t="str">
        <f t="shared" si="2"/>
        <v>00</v>
      </c>
      <c r="I40" t="str">
        <f t="shared" si="2"/>
        <v>00</v>
      </c>
      <c r="J40" t="str">
        <f t="shared" si="2"/>
        <v>00</v>
      </c>
      <c r="K40" t="str">
        <f t="shared" si="2"/>
        <v>00</v>
      </c>
      <c r="L40" t="s">
        <v>58</v>
      </c>
    </row>
    <row r="41" spans="1:12" x14ac:dyDescent="0.2">
      <c r="A41" t="s">
        <v>71</v>
      </c>
      <c r="B41" t="s">
        <v>16</v>
      </c>
      <c r="C41" t="s">
        <v>16</v>
      </c>
      <c r="D41" t="str">
        <f>"00"</f>
        <v>00</v>
      </c>
      <c r="E41" t="str">
        <f>"00 "</f>
        <v xml:space="preserve">00 </v>
      </c>
      <c r="F41" t="s">
        <v>16</v>
      </c>
      <c r="G41" t="s">
        <v>16</v>
      </c>
      <c r="H41" t="s">
        <v>16</v>
      </c>
      <c r="I41" t="s">
        <v>16</v>
      </c>
      <c r="J41" t="s">
        <v>16</v>
      </c>
      <c r="K41" t="s">
        <v>16</v>
      </c>
      <c r="L41" t="s">
        <v>69</v>
      </c>
    </row>
  </sheetData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I2C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 ECE2 Kawabata Satoshi</dc:creator>
  <cp:lastModifiedBy>川端 聡史</cp:lastModifiedBy>
  <dcterms:created xsi:type="dcterms:W3CDTF">2018-09-19T11:15:11Z</dcterms:created>
  <dcterms:modified xsi:type="dcterms:W3CDTF">2018-09-19T11:15:11Z</dcterms:modified>
</cp:coreProperties>
</file>