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70" activeTab="0"/>
  </bookViews>
  <sheets>
    <sheet name="MouserSearchDownload (1)" sheetId="1" r:id="rId1"/>
  </sheets>
  <definedNames/>
  <calcPr fullCalcOnLoad="1"/>
</workbook>
</file>

<file path=xl/sharedStrings.xml><?xml version="1.0" encoding="utf-8"?>
<sst xmlns="http://schemas.openxmlformats.org/spreadsheetml/2006/main" count="202" uniqueCount="99">
  <si>
    <t>Mouser Part Number</t>
  </si>
  <si>
    <t>Mfr Part Number</t>
  </si>
  <si>
    <t>Mfr.</t>
  </si>
  <si>
    <t>Datasheet</t>
  </si>
  <si>
    <t>Availability</t>
  </si>
  <si>
    <t>Pricing</t>
  </si>
  <si>
    <t>RoHS</t>
  </si>
  <si>
    <t>Lifecycle</t>
  </si>
  <si>
    <t>Product Detail</t>
  </si>
  <si>
    <t>Product</t>
  </si>
  <si>
    <t>Type</t>
  </si>
  <si>
    <t>Connector End A</t>
  </si>
  <si>
    <t>Connector End A Pin Count</t>
  </si>
  <si>
    <t>Connector End B</t>
  </si>
  <si>
    <t>Connector End B Pin Count</t>
  </si>
  <si>
    <t>Cable Length</t>
  </si>
  <si>
    <t>Gender</t>
  </si>
  <si>
    <t>Voltage Rating</t>
  </si>
  <si>
    <t>571-2362764-2</t>
  </si>
  <si>
    <t>2362764-2</t>
  </si>
  <si>
    <t>TE Connectivity</t>
  </si>
  <si>
    <t>https://www.mouser.in/datasheet/2/418/7/ENG_CD_2362764_A5-2072997.pdf</t>
  </si>
  <si>
    <t>RoHS Compliant</t>
  </si>
  <si>
    <t>New Product</t>
  </si>
  <si>
    <t>https://www.mouser.in/ProductDetail/TE-Connectivity/2362764-2?qs=wnTfsH77Xs5tbCdp%2Bbl1qg==&amp;utm_source=mouser-refine-download&amp;utm_medium=file&amp;utm_campaign=2362764-2&amp;utm_content=TE-Connectivity</t>
  </si>
  <si>
    <t>Automotive Cables</t>
  </si>
  <si>
    <t>Ethernet</t>
  </si>
  <si>
    <t>Plug</t>
  </si>
  <si>
    <t>900 mm</t>
  </si>
  <si>
    <t>Female / Female</t>
  </si>
  <si>
    <t>571-2362768-1</t>
  </si>
  <si>
    <t>2362768-1</t>
  </si>
  <si>
    <t>https://www.mouser.in/datasheet/2/418/7/ENG_CD_2362768_A3-2073000.pdf</t>
  </si>
  <si>
    <t>https://www.mouser.in/ProductDetail/TE-Connectivity/2362768-1?qs=wnTfsH77Xs5n8gL/ZeQjjw==&amp;utm_source=mouser-refine-download&amp;utm_medium=file&amp;utm_campaign=2362768-1&amp;utm_content=TE-Connectivity</t>
  </si>
  <si>
    <t>Pigtail</t>
  </si>
  <si>
    <t>-</t>
  </si>
  <si>
    <t>1 m</t>
  </si>
  <si>
    <t>Male</t>
  </si>
  <si>
    <t>571-2362767-3</t>
  </si>
  <si>
    <t>2362767-3</t>
  </si>
  <si>
    <t>https://www.te.com/commerce/DocumentDelivery/DDEController?Action=srchrtrv&amp;DocNm=2362767&amp;DocType=Customer+Drawing&amp;DocLang=English&amp;PartCntxt=2362767-3&amp;DocFormat=pdf</t>
  </si>
  <si>
    <t>https://www.mouser.in/ProductDetail/TE-Connectivity/2362767-3?qs=wnTfsH77Xs7XjyJOoS8HZw==&amp;utm_source=mouser-refine-download&amp;utm_medium=file&amp;utm_campaign=2362767-3&amp;utm_content=TE-Connectivity</t>
  </si>
  <si>
    <t>Socket</t>
  </si>
  <si>
    <t>2.5 m</t>
  </si>
  <si>
    <t>571-2362764-1</t>
  </si>
  <si>
    <t>2362764-1</t>
  </si>
  <si>
    <t>https://www.mouser.in/datasheet/2/418/7/ENG_CD_2362764_A5-2073011.pdf</t>
  </si>
  <si>
    <t>https://www.mouser.in/ProductDetail/TE-Connectivity/2362764-1?qs=wnTfsH77Xs4VMRm53JaMuQ==&amp;utm_source=mouser-refine-download&amp;utm_medium=file&amp;utm_campaign=2362764-1&amp;utm_content=TE-Connectivity</t>
  </si>
  <si>
    <t>600 mm</t>
  </si>
  <si>
    <t>Male / Male</t>
  </si>
  <si>
    <t>571-2362764-4</t>
  </si>
  <si>
    <t>2362764-4</t>
  </si>
  <si>
    <t>https://www.mouser.in/datasheet/2/418/7/ENG_CD_2362764_A5-2072998.pdf</t>
  </si>
  <si>
    <t>https://www.mouser.in/ProductDetail/TE-Connectivity/2362764-4?qs=wnTfsH77Xs6yWttWP2BzgQ==&amp;utm_source=mouser-refine-download&amp;utm_medium=file&amp;utm_campaign=2362764-4&amp;utm_content=TE-Connectivity</t>
  </si>
  <si>
    <t>2 m</t>
  </si>
  <si>
    <t>571-2362764-5</t>
  </si>
  <si>
    <t>2362764-5</t>
  </si>
  <si>
    <t>https://www.mouser.in/datasheet/2/418/7/ENG_CD_2362764_A5-2073020.pdf</t>
  </si>
  <si>
    <t>https://www.mouser.in/ProductDetail/TE-Connectivity/2362764-5?qs=wnTfsH77Xs5PFKLbUb6YFQ==&amp;utm_source=mouser-refine-download&amp;utm_medium=file&amp;utm_campaign=2362764-5&amp;utm_content=TE-Connectivity</t>
  </si>
  <si>
    <t>571-2362764-7</t>
  </si>
  <si>
    <t>2362764-7</t>
  </si>
  <si>
    <t>https://www.mouser.in/datasheet/2/418/7/ENG_CD_2362764_A5-2072999.pdf</t>
  </si>
  <si>
    <t>https://www.mouser.in/ProductDetail/TE-Connectivity/2362764-7?qs=wnTfsH77Xs4mfqzwrqauuA==&amp;utm_source=mouser-refine-download&amp;utm_medium=file&amp;utm_campaign=2362764-7&amp;utm_content=TE-Connectivity</t>
  </si>
  <si>
    <t>5 m</t>
  </si>
  <si>
    <t>571-2362764-9</t>
  </si>
  <si>
    <t>2362764-9</t>
  </si>
  <si>
    <t>https://www.mouser.in/datasheet/2/418/7/ENG_CD_2362764_A5-2073014.pdf</t>
  </si>
  <si>
    <t>https://www.mouser.in/ProductDetail/TE-Connectivity/2362764-9?qs=wnTfsH77Xs750Dsep3EMIg==&amp;utm_source=mouser-refine-download&amp;utm_medium=file&amp;utm_campaign=2362764-9&amp;utm_content=TE-Connectivity</t>
  </si>
  <si>
    <t>10 m</t>
  </si>
  <si>
    <t>571-2362767-1</t>
  </si>
  <si>
    <t>2362767-1</t>
  </si>
  <si>
    <t>https://www.mouser.in/datasheet/2/418/7/ENG_CD_2362767_A4-2073005.pdf</t>
  </si>
  <si>
    <t>https://www.mouser.in/ProductDetail/TE-Connectivity/2362767-1?qs=wnTfsH77Xs4rjpktryHVPQ==&amp;utm_source=mouser-refine-download&amp;utm_medium=file&amp;utm_campaign=2362767-1&amp;utm_content=TE-Connectivity</t>
  </si>
  <si>
    <t>1.2 m</t>
  </si>
  <si>
    <t>571-2362767-2</t>
  </si>
  <si>
    <t>2362767-2</t>
  </si>
  <si>
    <t>https://www.mouser.in/datasheet/2/418/7/ENG_CD_2362767_A4-2073022.pdf</t>
  </si>
  <si>
    <t>https://www.mouser.in/ProductDetail/TE-Connectivity/2362767-2?qs=wnTfsH77Xs647eNjGg4A6A==&amp;utm_source=mouser-refine-download&amp;utm_medium=file&amp;utm_campaign=2362767-2&amp;utm_content=TE-Connectivity</t>
  </si>
  <si>
    <t>571-2362767-4</t>
  </si>
  <si>
    <t>2362767-4</t>
  </si>
  <si>
    <t>https://www.mouser.in/datasheet/2/418/7/ENG_CD_2362767_A4-2073015.pdf</t>
  </si>
  <si>
    <t>https://www.mouser.in/ProductDetail/TE-Connectivity/2362767-4?qs=wnTfsH77Xs47C6DX86BIeQ==&amp;utm_source=mouser-refine-download&amp;utm_medium=file&amp;utm_campaign=2362767-4&amp;utm_content=TE-Connectivity</t>
  </si>
  <si>
    <t>3 m</t>
  </si>
  <si>
    <t>571-2362767-5</t>
  </si>
  <si>
    <t>2362767-5</t>
  </si>
  <si>
    <t>https://www.mouser.in/datasheet/2/418/7/ENG_CD_2362767_A4-2073018.pdf</t>
  </si>
  <si>
    <t>https://www.mouser.in/ProductDetail/TE-Connectivity/2362767-5?qs=wnTfsH77Xs5WDjuGdFI5SA==&amp;utm_source=mouser-refine-download&amp;utm_medium=file&amp;utm_campaign=2362767-5&amp;utm_content=TE-Connectivity</t>
  </si>
  <si>
    <t>7.5 m</t>
  </si>
  <si>
    <t>571-1-2362764-0</t>
  </si>
  <si>
    <t>1-2362764-0</t>
  </si>
  <si>
    <t>https://www.mouser.in/datasheet/2/418/7/ENG_CD_2362764_A5-2073021.pdf</t>
  </si>
  <si>
    <t>https://www.mouser.in/ProductDetail/TE-Connectivity/1-2362764-0?qs=wnTfsH77Xs4mwQlBPeWHYA==&amp;utm_source=mouser-refine-download&amp;utm_medium=file&amp;utm_campaign=1-2362764-0&amp;utm_content=TE-Connectivity</t>
  </si>
  <si>
    <t>15 m</t>
  </si>
  <si>
    <t>60 V</t>
  </si>
  <si>
    <t>571-2362764-6</t>
  </si>
  <si>
    <t>2362764-6</t>
  </si>
  <si>
    <t>https://www.mouser.in/datasheet/2/418/7/ENG_CD_2362764_A5-2073008.pdf</t>
  </si>
  <si>
    <t>Lead-Time 28 Weeks</t>
  </si>
  <si>
    <t>https://www.mouser.in/ProductDetail/TE-Connectivity/2362764-6?qs=wnTfsH77Xs4jEWRygrMp%2BA==&amp;utm_source=mouser-refine-download&amp;utm_medium=file&amp;utm_campaign=2362764-6&amp;utm_content=TE-Connectivity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</si>
</sst>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18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7" ht="14.25">
      <c r="A2" t="s">
        <v>18</v>
      </c>
      <c r="B2" t="s">
        <v>19</v>
      </c>
      <c r="C2" t="s">
        <v>20</v>
      </c>
      <c r="D2" t="s">
        <v>21</v>
      </c>
      <c r="F2" t="str">
        <f>"₹1,027.84"</f>
        <v>₹1,027.84</v>
      </c>
      <c r="G2" t="s">
        <v>22</v>
      </c>
      <c r="H2" t="s">
        <v>23</v>
      </c>
      <c r="I2" t="s">
        <v>24</v>
      </c>
      <c r="J2" t="s">
        <v>25</v>
      </c>
      <c r="K2" t="s">
        <v>26</v>
      </c>
      <c r="L2" t="s">
        <v>27</v>
      </c>
      <c r="M2" t="str">
        <f aca="true" t="shared" si="0" ref="M2:M15">"2 Position"</f>
        <v>2 Position</v>
      </c>
      <c r="N2" t="s">
        <v>27</v>
      </c>
      <c r="O2" t="str">
        <f>"2 Position"</f>
        <v>2 Position</v>
      </c>
      <c r="P2" t="s">
        <v>28</v>
      </c>
      <c r="Q2" t="s">
        <v>29</v>
      </c>
    </row>
    <row r="3" spans="1:17" ht="14.25">
      <c r="A3" t="s">
        <v>30</v>
      </c>
      <c r="B3" t="s">
        <v>31</v>
      </c>
      <c r="C3" t="s">
        <v>20</v>
      </c>
      <c r="D3" t="s">
        <v>32</v>
      </c>
      <c r="F3" t="str">
        <f>"₹1,035.87"</f>
        <v>₹1,035.87</v>
      </c>
      <c r="G3" t="s">
        <v>22</v>
      </c>
      <c r="H3" t="s">
        <v>23</v>
      </c>
      <c r="I3" t="s">
        <v>33</v>
      </c>
      <c r="J3" t="s">
        <v>25</v>
      </c>
      <c r="K3" t="s">
        <v>26</v>
      </c>
      <c r="L3" t="s">
        <v>27</v>
      </c>
      <c r="M3" t="str">
        <f t="shared" si="0"/>
        <v>2 Position</v>
      </c>
      <c r="N3" t="s">
        <v>34</v>
      </c>
      <c r="O3" t="s">
        <v>35</v>
      </c>
      <c r="P3" t="s">
        <v>36</v>
      </c>
      <c r="Q3" t="s">
        <v>37</v>
      </c>
    </row>
    <row r="4" spans="1:17" ht="14.25">
      <c r="A4" t="s">
        <v>38</v>
      </c>
      <c r="B4" t="s">
        <v>39</v>
      </c>
      <c r="C4" t="s">
        <v>20</v>
      </c>
      <c r="D4" t="s">
        <v>40</v>
      </c>
      <c r="F4" t="str">
        <f>"₹1,163.62"</f>
        <v>₹1,163.62</v>
      </c>
      <c r="G4" t="s">
        <v>22</v>
      </c>
      <c r="H4" t="s">
        <v>23</v>
      </c>
      <c r="I4" t="s">
        <v>41</v>
      </c>
      <c r="J4" t="s">
        <v>25</v>
      </c>
      <c r="K4" t="s">
        <v>26</v>
      </c>
      <c r="L4" t="s">
        <v>42</v>
      </c>
      <c r="M4" t="str">
        <f t="shared" si="0"/>
        <v>2 Position</v>
      </c>
      <c r="N4" t="s">
        <v>42</v>
      </c>
      <c r="O4" t="str">
        <f aca="true" t="shared" si="1" ref="O4:O15">"2 Position"</f>
        <v>2 Position</v>
      </c>
      <c r="P4" t="s">
        <v>43</v>
      </c>
      <c r="Q4" t="s">
        <v>29</v>
      </c>
    </row>
    <row r="5" spans="1:17" ht="14.25">
      <c r="A5" t="s">
        <v>44</v>
      </c>
      <c r="B5" t="s">
        <v>45</v>
      </c>
      <c r="C5" t="s">
        <v>20</v>
      </c>
      <c r="D5" t="s">
        <v>46</v>
      </c>
      <c r="F5" t="str">
        <f>"₹1,002.29"</f>
        <v>₹1,002.29</v>
      </c>
      <c r="G5" t="s">
        <v>22</v>
      </c>
      <c r="H5" t="s">
        <v>23</v>
      </c>
      <c r="I5" t="s">
        <v>47</v>
      </c>
      <c r="J5" t="s">
        <v>25</v>
      </c>
      <c r="K5" t="s">
        <v>26</v>
      </c>
      <c r="L5" t="s">
        <v>27</v>
      </c>
      <c r="M5" t="str">
        <f t="shared" si="0"/>
        <v>2 Position</v>
      </c>
      <c r="N5" t="s">
        <v>27</v>
      </c>
      <c r="O5" t="str">
        <f t="shared" si="1"/>
        <v>2 Position</v>
      </c>
      <c r="P5" t="s">
        <v>48</v>
      </c>
      <c r="Q5" t="s">
        <v>49</v>
      </c>
    </row>
    <row r="6" spans="1:17" ht="14.25">
      <c r="A6" t="s">
        <v>50</v>
      </c>
      <c r="B6" t="s">
        <v>51</v>
      </c>
      <c r="C6" t="s">
        <v>20</v>
      </c>
      <c r="D6" t="s">
        <v>52</v>
      </c>
      <c r="F6" t="str">
        <f>"₹1,121.28"</f>
        <v>₹1,121.28</v>
      </c>
      <c r="G6" t="s">
        <v>22</v>
      </c>
      <c r="H6" t="s">
        <v>23</v>
      </c>
      <c r="I6" t="s">
        <v>53</v>
      </c>
      <c r="J6" t="s">
        <v>25</v>
      </c>
      <c r="K6" t="s">
        <v>26</v>
      </c>
      <c r="L6" t="s">
        <v>27</v>
      </c>
      <c r="M6" t="str">
        <f t="shared" si="0"/>
        <v>2 Position</v>
      </c>
      <c r="N6" t="s">
        <v>27</v>
      </c>
      <c r="O6" t="str">
        <f t="shared" si="1"/>
        <v>2 Position</v>
      </c>
      <c r="P6" t="s">
        <v>54</v>
      </c>
      <c r="Q6" t="s">
        <v>49</v>
      </c>
    </row>
    <row r="7" spans="1:17" ht="14.25">
      <c r="A7" t="s">
        <v>55</v>
      </c>
      <c r="B7" t="s">
        <v>56</v>
      </c>
      <c r="C7" t="s">
        <v>20</v>
      </c>
      <c r="D7" t="s">
        <v>57</v>
      </c>
      <c r="F7" t="str">
        <f>"₹1,163.62"</f>
        <v>₹1,163.62</v>
      </c>
      <c r="G7" t="s">
        <v>22</v>
      </c>
      <c r="H7" t="s">
        <v>23</v>
      </c>
      <c r="I7" t="s">
        <v>58</v>
      </c>
      <c r="J7" t="s">
        <v>25</v>
      </c>
      <c r="K7" t="s">
        <v>26</v>
      </c>
      <c r="L7" t="s">
        <v>27</v>
      </c>
      <c r="M7" t="str">
        <f t="shared" si="0"/>
        <v>2 Position</v>
      </c>
      <c r="N7" t="s">
        <v>27</v>
      </c>
      <c r="O7" t="str">
        <f t="shared" si="1"/>
        <v>2 Position</v>
      </c>
      <c r="P7" t="s">
        <v>43</v>
      </c>
      <c r="Q7" t="s">
        <v>49</v>
      </c>
    </row>
    <row r="8" spans="1:17" ht="14.25">
      <c r="A8" t="s">
        <v>59</v>
      </c>
      <c r="B8" t="s">
        <v>60</v>
      </c>
      <c r="C8" t="s">
        <v>20</v>
      </c>
      <c r="D8" t="s">
        <v>61</v>
      </c>
      <c r="F8" t="str">
        <f>"₹1,527.16"</f>
        <v>₹1,527.16</v>
      </c>
      <c r="G8" t="s">
        <v>22</v>
      </c>
      <c r="H8" t="s">
        <v>23</v>
      </c>
      <c r="I8" t="s">
        <v>62</v>
      </c>
      <c r="J8" t="s">
        <v>25</v>
      </c>
      <c r="K8" t="s">
        <v>26</v>
      </c>
      <c r="L8" t="s">
        <v>27</v>
      </c>
      <c r="M8" t="str">
        <f t="shared" si="0"/>
        <v>2 Position</v>
      </c>
      <c r="N8" t="s">
        <v>27</v>
      </c>
      <c r="O8" t="str">
        <f t="shared" si="1"/>
        <v>2 Position</v>
      </c>
      <c r="P8" t="s">
        <v>63</v>
      </c>
      <c r="Q8" t="s">
        <v>49</v>
      </c>
    </row>
    <row r="9" spans="1:17" ht="14.25">
      <c r="A9" t="s">
        <v>64</v>
      </c>
      <c r="B9" t="s">
        <v>65</v>
      </c>
      <c r="C9" t="s">
        <v>20</v>
      </c>
      <c r="D9" t="s">
        <v>66</v>
      </c>
      <c r="F9" t="str">
        <f>"₹2,253.51"</f>
        <v>₹2,253.51</v>
      </c>
      <c r="G9" t="s">
        <v>22</v>
      </c>
      <c r="H9" t="s">
        <v>23</v>
      </c>
      <c r="I9" t="s">
        <v>67</v>
      </c>
      <c r="J9" t="s">
        <v>25</v>
      </c>
      <c r="K9" t="s">
        <v>26</v>
      </c>
      <c r="L9" t="s">
        <v>27</v>
      </c>
      <c r="M9" t="str">
        <f t="shared" si="0"/>
        <v>2 Position</v>
      </c>
      <c r="N9" t="s">
        <v>27</v>
      </c>
      <c r="O9" t="str">
        <f t="shared" si="1"/>
        <v>2 Position</v>
      </c>
      <c r="P9" t="s">
        <v>68</v>
      </c>
      <c r="Q9" t="s">
        <v>49</v>
      </c>
    </row>
    <row r="10" spans="1:17" ht="14.25">
      <c r="A10" t="s">
        <v>69</v>
      </c>
      <c r="B10" t="s">
        <v>70</v>
      </c>
      <c r="C10" t="s">
        <v>20</v>
      </c>
      <c r="D10" t="s">
        <v>71</v>
      </c>
      <c r="F10" t="str">
        <f>"₹1,053.39"</f>
        <v>₹1,053.39</v>
      </c>
      <c r="G10" t="s">
        <v>22</v>
      </c>
      <c r="H10" t="s">
        <v>23</v>
      </c>
      <c r="I10" t="s">
        <v>72</v>
      </c>
      <c r="J10" t="s">
        <v>25</v>
      </c>
      <c r="K10" t="s">
        <v>26</v>
      </c>
      <c r="L10" t="s">
        <v>42</v>
      </c>
      <c r="M10" t="str">
        <f t="shared" si="0"/>
        <v>2 Position</v>
      </c>
      <c r="N10" t="s">
        <v>42</v>
      </c>
      <c r="O10" t="str">
        <f t="shared" si="1"/>
        <v>2 Position</v>
      </c>
      <c r="P10" t="s">
        <v>73</v>
      </c>
      <c r="Q10" t="s">
        <v>29</v>
      </c>
    </row>
    <row r="11" spans="1:17" ht="14.25">
      <c r="A11" t="s">
        <v>74</v>
      </c>
      <c r="B11" t="s">
        <v>75</v>
      </c>
      <c r="C11" t="s">
        <v>20</v>
      </c>
      <c r="D11" t="s">
        <v>76</v>
      </c>
      <c r="F11" t="str">
        <f>"₹1,121.28"</f>
        <v>₹1,121.28</v>
      </c>
      <c r="G11" t="s">
        <v>22</v>
      </c>
      <c r="H11" t="s">
        <v>23</v>
      </c>
      <c r="I11" t="s">
        <v>77</v>
      </c>
      <c r="J11" t="s">
        <v>25</v>
      </c>
      <c r="K11" t="s">
        <v>26</v>
      </c>
      <c r="L11" t="s">
        <v>42</v>
      </c>
      <c r="M11" t="str">
        <f t="shared" si="0"/>
        <v>2 Position</v>
      </c>
      <c r="N11" t="s">
        <v>42</v>
      </c>
      <c r="O11" t="str">
        <f t="shared" si="1"/>
        <v>2 Position</v>
      </c>
      <c r="P11" t="s">
        <v>54</v>
      </c>
      <c r="Q11" t="s">
        <v>29</v>
      </c>
    </row>
    <row r="12" spans="1:17" ht="14.25">
      <c r="A12" t="s">
        <v>78</v>
      </c>
      <c r="B12" t="s">
        <v>79</v>
      </c>
      <c r="C12" t="s">
        <v>20</v>
      </c>
      <c r="D12" t="s">
        <v>80</v>
      </c>
      <c r="F12" t="str">
        <f>"₹1,151.21"</f>
        <v>₹1,151.21</v>
      </c>
      <c r="G12" t="s">
        <v>22</v>
      </c>
      <c r="H12" t="s">
        <v>23</v>
      </c>
      <c r="I12" t="s">
        <v>81</v>
      </c>
      <c r="J12" t="s">
        <v>25</v>
      </c>
      <c r="K12" t="s">
        <v>26</v>
      </c>
      <c r="L12" t="s">
        <v>42</v>
      </c>
      <c r="M12" t="str">
        <f t="shared" si="0"/>
        <v>2 Position</v>
      </c>
      <c r="N12" t="s">
        <v>42</v>
      </c>
      <c r="O12" t="str">
        <f t="shared" si="1"/>
        <v>2 Position</v>
      </c>
      <c r="P12" t="s">
        <v>82</v>
      </c>
      <c r="Q12" t="s">
        <v>29</v>
      </c>
    </row>
    <row r="13" spans="1:17" ht="14.25">
      <c r="A13" t="s">
        <v>83</v>
      </c>
      <c r="B13" t="s">
        <v>84</v>
      </c>
      <c r="C13" t="s">
        <v>20</v>
      </c>
      <c r="D13" t="s">
        <v>85</v>
      </c>
      <c r="F13" t="str">
        <f>"₹1,890.70"</f>
        <v>₹1,890.70</v>
      </c>
      <c r="G13" t="s">
        <v>22</v>
      </c>
      <c r="H13" t="s">
        <v>23</v>
      </c>
      <c r="I13" t="s">
        <v>86</v>
      </c>
      <c r="J13" t="s">
        <v>25</v>
      </c>
      <c r="K13" t="s">
        <v>26</v>
      </c>
      <c r="L13" t="s">
        <v>42</v>
      </c>
      <c r="M13" t="str">
        <f t="shared" si="0"/>
        <v>2 Position</v>
      </c>
      <c r="N13" t="s">
        <v>42</v>
      </c>
      <c r="O13" t="str">
        <f t="shared" si="1"/>
        <v>2 Position</v>
      </c>
      <c r="P13" t="s">
        <v>87</v>
      </c>
      <c r="Q13" t="s">
        <v>29</v>
      </c>
    </row>
    <row r="14" spans="1:18" ht="14.25">
      <c r="A14" t="s">
        <v>88</v>
      </c>
      <c r="B14" t="s">
        <v>89</v>
      </c>
      <c r="C14" t="s">
        <v>20</v>
      </c>
      <c r="D14" t="s">
        <v>90</v>
      </c>
      <c r="F14" t="str">
        <f>"₹2,980.59"</f>
        <v>₹2,980.59</v>
      </c>
      <c r="G14" t="s">
        <v>22</v>
      </c>
      <c r="H14" t="s">
        <v>23</v>
      </c>
      <c r="I14" t="s">
        <v>91</v>
      </c>
      <c r="J14" t="s">
        <v>25</v>
      </c>
      <c r="K14" t="s">
        <v>26</v>
      </c>
      <c r="L14" t="s">
        <v>27</v>
      </c>
      <c r="M14" t="str">
        <f t="shared" si="0"/>
        <v>2 Position</v>
      </c>
      <c r="N14" t="s">
        <v>27</v>
      </c>
      <c r="O14" t="str">
        <f t="shared" si="1"/>
        <v>2 Position</v>
      </c>
      <c r="P14" t="s">
        <v>92</v>
      </c>
      <c r="R14" t="s">
        <v>93</v>
      </c>
    </row>
    <row r="15" spans="1:17" ht="14.25">
      <c r="A15" t="s">
        <v>94</v>
      </c>
      <c r="B15" t="s">
        <v>95</v>
      </c>
      <c r="C15" t="s">
        <v>20</v>
      </c>
      <c r="D15" t="s">
        <v>96</v>
      </c>
      <c r="E15" t="s">
        <v>97</v>
      </c>
      <c r="F15" t="str">
        <f>"₹1,151.21"</f>
        <v>₹1,151.21</v>
      </c>
      <c r="G15" t="s">
        <v>22</v>
      </c>
      <c r="H15" t="s">
        <v>23</v>
      </c>
      <c r="I15" t="s">
        <v>98</v>
      </c>
      <c r="J15" t="s">
        <v>25</v>
      </c>
      <c r="K15" t="s">
        <v>26</v>
      </c>
      <c r="L15" t="s">
        <v>27</v>
      </c>
      <c r="M15" t="str">
        <f t="shared" si="0"/>
        <v>2 Position</v>
      </c>
      <c r="N15" t="s">
        <v>27</v>
      </c>
      <c r="O15" t="str">
        <f t="shared" si="1"/>
        <v>2 Position</v>
      </c>
      <c r="P15" t="s">
        <v>82</v>
      </c>
      <c r="Q15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Sreenivasa, Kallikuppa</dc:creator>
  <cp:keywords/>
  <dc:description/>
  <cp:lastModifiedBy>Windows User</cp:lastModifiedBy>
  <dcterms:created xsi:type="dcterms:W3CDTF">2021-04-05T03:38:14Z</dcterms:created>
  <dcterms:modified xsi:type="dcterms:W3CDTF">2021-04-05T03:38:15Z</dcterms:modified>
  <cp:category/>
  <cp:version/>
  <cp:contentType/>
  <cp:contentStatus/>
</cp:coreProperties>
</file>