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4" yWindow="137" windowWidth="18926" windowHeight="8777"/>
  </bookViews>
  <sheets>
    <sheet name="PGEN Register" sheetId="1" r:id="rId1"/>
    <sheet name="DT, PixeltoByte, HVtotal" sheetId="2" r:id="rId2"/>
  </sheets>
  <calcPr calcId="145621"/>
</workbook>
</file>

<file path=xl/calcChain.xml><?xml version="1.0" encoding="utf-8"?>
<calcChain xmlns="http://schemas.openxmlformats.org/spreadsheetml/2006/main">
  <c r="C17" i="1" l="1"/>
  <c r="C16" i="1" l="1"/>
  <c r="D19" i="1" l="1"/>
  <c r="D18" i="1"/>
  <c r="D17" i="1"/>
  <c r="C10" i="1"/>
  <c r="B10" i="1"/>
  <c r="C13" i="1" s="1"/>
  <c r="D16" i="1" l="1"/>
  <c r="C15" i="1"/>
  <c r="D15" i="1" s="1"/>
  <c r="C14" i="1"/>
  <c r="D13" i="1" l="1"/>
  <c r="D14" i="1" l="1"/>
</calcChain>
</file>

<file path=xl/sharedStrings.xml><?xml version="1.0" encoding="utf-8"?>
<sst xmlns="http://schemas.openxmlformats.org/spreadsheetml/2006/main" count="31" uniqueCount="31">
  <si>
    <t xml:space="preserve">Htotal </t>
  </si>
  <si>
    <t>Vtotal</t>
  </si>
  <si>
    <t>Hactive</t>
  </si>
  <si>
    <t>Vactive</t>
  </si>
  <si>
    <t>Line_PD</t>
  </si>
  <si>
    <t># of Byte</t>
  </si>
  <si>
    <t>RGB888 (bit)</t>
  </si>
  <si>
    <t>Pixel-to-Byte</t>
  </si>
  <si>
    <t>DS90UB954-Q1 Datasheet Pattern Generator</t>
  </si>
  <si>
    <t>Input</t>
  </si>
  <si>
    <t>Result</t>
  </si>
  <si>
    <t>0x04, 0x05</t>
  </si>
  <si>
    <t>0x06, 0x07</t>
  </si>
  <si>
    <t>0x08, 0x09</t>
  </si>
  <si>
    <t># of Color Bar</t>
  </si>
  <si>
    <t>Register Written Value (hex)</t>
  </si>
  <si>
    <t>Value (Decimal)</t>
  </si>
  <si>
    <t>Register</t>
  </si>
  <si>
    <t>0x0A, 0x0B</t>
  </si>
  <si>
    <t>0x0C, 0x0D</t>
  </si>
  <si>
    <t>0x0E</t>
  </si>
  <si>
    <t>0x0F</t>
  </si>
  <si>
    <t>http://processors.wiki.ti.com/index.php/LCD_RGB_640x480_VGA_Addition</t>
  </si>
  <si>
    <t>Vertical Back Porch (line)</t>
  </si>
  <si>
    <t>Vertical Front Porch (line)</t>
  </si>
  <si>
    <t>Line size (byte)</t>
  </si>
  <si>
    <t>Each Bar size (byte)</t>
  </si>
  <si>
    <t>Active_LPF, Vactive (byte)</t>
  </si>
  <si>
    <t>Total_LPF, Vtotal (byte)</t>
  </si>
  <si>
    <t>Total Data Throughput (Mbps)</t>
  </si>
  <si>
    <t>Fresh Rate (Hz)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</si>
</sst>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ck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7" fillId="0" borderId="0" xfId="1"/>
    <xf numFmtId="0" fontId="8" fillId="0" borderId="5" xfId="0" applyFont="1" applyBorder="1" applyAlignment="1">
      <alignment horizontal="center"/>
    </xf>
    <xf numFmtId="0" fontId="8" fillId="2" borderId="6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png"/><Relationship Id="rId1" Type="http://schemas.openxmlformats.org/officeDocument/2006/relationships/image" Target="../media/image6.png"/><Relationship Id="rId5" Type="http://schemas.openxmlformats.org/officeDocument/2006/relationships/image" Target="../media/image16.png"/><Relationship Id="rId4" Type="http://schemas.openxmlformats.org/officeDocument/2006/relationships/image" Target="cid:image001.jpg@01D3DC0F.9770AB4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141518</xdr:colOff>
      <xdr:row>38</xdr:row>
      <xdr:rowOff>0</xdr:rowOff>
    </xdr:from>
    <xdr:to>
      <xdr:col>12</xdr:col>
      <xdr:colOff>338916</xdr:colOff>
      <xdr:row>43</xdr:row>
      <xdr:rowOff>133258</xdr:rowOff>
    </xdr:to>
    <xdr:pic>
      <xdr:nvPicPr>
        <xdr:cNvPr id="39" name="Picture 38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3375" y="5230586"/>
          <a:ext cx="5852160" cy="1058545"/>
        </a:xfrm>
        <a:prstGeom prst="rect">
          <a:avLst/>
        </a:prstGeom>
      </xdr:spPr>
    </xdr:pic>
    <xdr:clientData/>
  </xdr:twoCellAnchor>
  <xdr:twoCellAnchor editAs="oneCell">
    <xdr:from>
      <xdr:col>6</xdr:col>
      <xdr:colOff>141518</xdr:colOff>
      <xdr:row>26</xdr:row>
      <xdr:rowOff>0</xdr:rowOff>
    </xdr:from>
    <xdr:to>
      <xdr:col>12</xdr:col>
      <xdr:colOff>338916</xdr:colOff>
      <xdr:row>36</xdr:row>
      <xdr:rowOff>78471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03375" y="3009900"/>
          <a:ext cx="5852160" cy="1929044"/>
        </a:xfrm>
        <a:prstGeom prst="rect">
          <a:avLst/>
        </a:prstGeom>
      </xdr:spPr>
    </xdr:pic>
    <xdr:clientData/>
  </xdr:twoCellAnchor>
  <xdr:twoCellAnchor editAs="oneCell">
    <xdr:from>
      <xdr:col>6</xdr:col>
      <xdr:colOff>141518</xdr:colOff>
      <xdr:row>21</xdr:row>
      <xdr:rowOff>0</xdr:rowOff>
    </xdr:from>
    <xdr:to>
      <xdr:col>12</xdr:col>
      <xdr:colOff>338916</xdr:colOff>
      <xdr:row>25</xdr:row>
      <xdr:rowOff>164686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03375" y="2084614"/>
          <a:ext cx="5852160" cy="9049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27215</xdr:rowOff>
    </xdr:from>
    <xdr:to>
      <xdr:col>4</xdr:col>
      <xdr:colOff>403363</xdr:colOff>
      <xdr:row>6</xdr:row>
      <xdr:rowOff>88561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28601"/>
          <a:ext cx="6683710" cy="10058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3</xdr:col>
      <xdr:colOff>94989</xdr:colOff>
      <xdr:row>62</xdr:row>
      <xdr:rowOff>81424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035629"/>
          <a:ext cx="4663440" cy="7668768"/>
        </a:xfrm>
        <a:prstGeom prst="rect">
          <a:avLst/>
        </a:prstGeom>
      </xdr:spPr>
    </xdr:pic>
    <xdr:clientData/>
  </xdr:twoCellAnchor>
  <xdr:twoCellAnchor>
    <xdr:from>
      <xdr:col>9</xdr:col>
      <xdr:colOff>214050</xdr:colOff>
      <xdr:row>24</xdr:row>
      <xdr:rowOff>128209</xdr:rowOff>
    </xdr:from>
    <xdr:to>
      <xdr:col>10</xdr:col>
      <xdr:colOff>622630</xdr:colOff>
      <xdr:row>24</xdr:row>
      <xdr:rowOff>128209</xdr:rowOff>
    </xdr:to>
    <xdr:cxnSp macro="">
      <xdr:nvCxnSpPr>
        <xdr:cNvPr id="7" name="Straight Connector 6"/>
        <xdr:cNvCxnSpPr/>
      </xdr:nvCxnSpPr>
      <xdr:spPr>
        <a:xfrm flipV="1">
          <a:off x="10029336" y="4724399"/>
          <a:ext cx="1303627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136073</xdr:colOff>
      <xdr:row>30</xdr:row>
      <xdr:rowOff>65314</xdr:rowOff>
    </xdr:from>
    <xdr:to>
      <xdr:col>8</xdr:col>
      <xdr:colOff>461919</xdr:colOff>
      <xdr:row>38</xdr:row>
      <xdr:rowOff>97971</xdr:rowOff>
    </xdr:to>
    <xdr:cxnSp macro="">
      <xdr:nvCxnSpPr>
        <xdr:cNvPr id="31" name="Elbow Connector 30"/>
        <xdr:cNvCxnSpPr/>
      </xdr:nvCxnSpPr>
      <xdr:spPr>
        <a:xfrm>
          <a:off x="2857502" y="5786362"/>
          <a:ext cx="6766560" cy="1532466"/>
        </a:xfrm>
        <a:prstGeom prst="bentConnector3">
          <a:avLst>
            <a:gd name="adj1" fmla="val 50000"/>
          </a:avLst>
        </a:prstGeom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141519</xdr:colOff>
      <xdr:row>44</xdr:row>
      <xdr:rowOff>0</xdr:rowOff>
    </xdr:from>
    <xdr:to>
      <xdr:col>12</xdr:col>
      <xdr:colOff>247477</xdr:colOff>
      <xdr:row>56</xdr:row>
      <xdr:rowOff>86240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203376" y="6340929"/>
          <a:ext cx="5760720" cy="2306926"/>
        </a:xfrm>
        <a:prstGeom prst="rect">
          <a:avLst/>
        </a:prstGeom>
      </xdr:spPr>
    </xdr:pic>
    <xdr:clientData/>
  </xdr:twoCellAnchor>
  <xdr:twoCellAnchor>
    <xdr:from>
      <xdr:col>6</xdr:col>
      <xdr:colOff>183797</xdr:colOff>
      <xdr:row>51</xdr:row>
      <xdr:rowOff>75595</xdr:rowOff>
    </xdr:from>
    <xdr:to>
      <xdr:col>13</xdr:col>
      <xdr:colOff>24190</xdr:colOff>
      <xdr:row>52</xdr:row>
      <xdr:rowOff>81035</xdr:rowOff>
    </xdr:to>
    <xdr:sp macro="" textlink="">
      <xdr:nvSpPr>
        <xdr:cNvPr id="33" name="Rounded Rectangle 32"/>
        <xdr:cNvSpPr/>
      </xdr:nvSpPr>
      <xdr:spPr>
        <a:xfrm>
          <a:off x="7755416" y="9733643"/>
          <a:ext cx="5658203" cy="192915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214050</xdr:colOff>
      <xdr:row>29</xdr:row>
      <xdr:rowOff>139703</xdr:rowOff>
    </xdr:from>
    <xdr:to>
      <xdr:col>10</xdr:col>
      <xdr:colOff>622630</xdr:colOff>
      <xdr:row>29</xdr:row>
      <xdr:rowOff>139703</xdr:rowOff>
    </xdr:to>
    <xdr:cxnSp macro="">
      <xdr:nvCxnSpPr>
        <xdr:cNvPr id="34" name="Straight Connector 33"/>
        <xdr:cNvCxnSpPr/>
      </xdr:nvCxnSpPr>
      <xdr:spPr>
        <a:xfrm flipV="1">
          <a:off x="10029336" y="5673274"/>
          <a:ext cx="1303627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235822</xdr:colOff>
      <xdr:row>34</xdr:row>
      <xdr:rowOff>26004</xdr:rowOff>
    </xdr:from>
    <xdr:to>
      <xdr:col>10</xdr:col>
      <xdr:colOff>644402</xdr:colOff>
      <xdr:row>34</xdr:row>
      <xdr:rowOff>26004</xdr:rowOff>
    </xdr:to>
    <xdr:cxnSp macro="">
      <xdr:nvCxnSpPr>
        <xdr:cNvPr id="37" name="Straight Connector 36"/>
        <xdr:cNvCxnSpPr/>
      </xdr:nvCxnSpPr>
      <xdr:spPr>
        <a:xfrm flipV="1">
          <a:off x="10051108" y="6496956"/>
          <a:ext cx="1303627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125187</xdr:colOff>
      <xdr:row>21</xdr:row>
      <xdr:rowOff>59872</xdr:rowOff>
    </xdr:from>
    <xdr:to>
      <xdr:col>8</xdr:col>
      <xdr:colOff>451033</xdr:colOff>
      <xdr:row>25</xdr:row>
      <xdr:rowOff>38101</xdr:rowOff>
    </xdr:to>
    <xdr:cxnSp macro="">
      <xdr:nvCxnSpPr>
        <xdr:cNvPr id="44" name="Elbow Connector 43"/>
        <xdr:cNvCxnSpPr/>
      </xdr:nvCxnSpPr>
      <xdr:spPr>
        <a:xfrm flipV="1">
          <a:off x="2846616" y="4093634"/>
          <a:ext cx="6766560" cy="728134"/>
        </a:xfrm>
        <a:prstGeom prst="bentConnector3">
          <a:avLst>
            <a:gd name="adj1" fmla="val 50000"/>
          </a:avLst>
        </a:prstGeom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277588</xdr:colOff>
      <xdr:row>26</xdr:row>
      <xdr:rowOff>125186</xdr:rowOff>
    </xdr:from>
    <xdr:to>
      <xdr:col>8</xdr:col>
      <xdr:colOff>536668</xdr:colOff>
      <xdr:row>27</xdr:row>
      <xdr:rowOff>146958</xdr:rowOff>
    </xdr:to>
    <xdr:cxnSp macro="">
      <xdr:nvCxnSpPr>
        <xdr:cNvPr id="47" name="Elbow Connector 46"/>
        <xdr:cNvCxnSpPr/>
      </xdr:nvCxnSpPr>
      <xdr:spPr>
        <a:xfrm flipV="1">
          <a:off x="2200731" y="5096329"/>
          <a:ext cx="7498080" cy="209248"/>
        </a:xfrm>
        <a:prstGeom prst="bentConnector3">
          <a:avLst>
            <a:gd name="adj1" fmla="val 60678"/>
          </a:avLst>
        </a:prstGeom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179619</xdr:colOff>
      <xdr:row>77</xdr:row>
      <xdr:rowOff>0</xdr:rowOff>
    </xdr:from>
    <xdr:to>
      <xdr:col>12</xdr:col>
      <xdr:colOff>377017</xdr:colOff>
      <xdr:row>81</xdr:row>
      <xdr:rowOff>133090</xdr:rowOff>
    </xdr:to>
    <xdr:pic>
      <xdr:nvPicPr>
        <xdr:cNvPr id="60" name="Picture 59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317"/>
        <a:stretch/>
      </xdr:blipFill>
      <xdr:spPr bwMode="auto">
        <a:xfrm>
          <a:off x="5241476" y="9116786"/>
          <a:ext cx="5852160" cy="87331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179619</xdr:colOff>
      <xdr:row>81</xdr:row>
      <xdr:rowOff>38101</xdr:rowOff>
    </xdr:from>
    <xdr:to>
      <xdr:col>12</xdr:col>
      <xdr:colOff>377017</xdr:colOff>
      <xdr:row>86</xdr:row>
      <xdr:rowOff>4187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241476" y="9895115"/>
          <a:ext cx="5852160" cy="891372"/>
        </a:xfrm>
        <a:prstGeom prst="rect">
          <a:avLst/>
        </a:prstGeom>
      </xdr:spPr>
    </xdr:pic>
    <xdr:clientData/>
  </xdr:twoCellAnchor>
  <xdr:twoCellAnchor editAs="oneCell">
    <xdr:from>
      <xdr:col>6</xdr:col>
      <xdr:colOff>179619</xdr:colOff>
      <xdr:row>86</xdr:row>
      <xdr:rowOff>16329</xdr:rowOff>
    </xdr:from>
    <xdr:to>
      <xdr:col>12</xdr:col>
      <xdr:colOff>377017</xdr:colOff>
      <xdr:row>90</xdr:row>
      <xdr:rowOff>105154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241476" y="10798629"/>
          <a:ext cx="5852160" cy="829056"/>
        </a:xfrm>
        <a:prstGeom prst="rect">
          <a:avLst/>
        </a:prstGeom>
      </xdr:spPr>
    </xdr:pic>
    <xdr:clientData/>
  </xdr:twoCellAnchor>
  <xdr:twoCellAnchor editAs="oneCell">
    <xdr:from>
      <xdr:col>6</xdr:col>
      <xdr:colOff>174158</xdr:colOff>
      <xdr:row>68</xdr:row>
      <xdr:rowOff>0</xdr:rowOff>
    </xdr:from>
    <xdr:to>
      <xdr:col>12</xdr:col>
      <xdr:colOff>371556</xdr:colOff>
      <xdr:row>71</xdr:row>
      <xdr:rowOff>183797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381987" y="13073743"/>
          <a:ext cx="5852160" cy="738969"/>
        </a:xfrm>
        <a:prstGeom prst="rect">
          <a:avLst/>
        </a:prstGeom>
      </xdr:spPr>
    </xdr:pic>
    <xdr:clientData/>
  </xdr:twoCellAnchor>
  <xdr:twoCellAnchor editAs="oneCell">
    <xdr:from>
      <xdr:col>6</xdr:col>
      <xdr:colOff>174157</xdr:colOff>
      <xdr:row>72</xdr:row>
      <xdr:rowOff>21770</xdr:rowOff>
    </xdr:from>
    <xdr:to>
      <xdr:col>12</xdr:col>
      <xdr:colOff>371555</xdr:colOff>
      <xdr:row>76</xdr:row>
      <xdr:rowOff>57897</xdr:rowOff>
    </xdr:to>
    <xdr:pic>
      <xdr:nvPicPr>
        <xdr:cNvPr id="78" name="Picture 77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8282"/>
        <a:stretch/>
      </xdr:blipFill>
      <xdr:spPr bwMode="auto">
        <a:xfrm>
          <a:off x="8381986" y="13835741"/>
          <a:ext cx="5852160" cy="77635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168715</xdr:colOff>
      <xdr:row>58</xdr:row>
      <xdr:rowOff>168727</xdr:rowOff>
    </xdr:from>
    <xdr:to>
      <xdr:col>12</xdr:col>
      <xdr:colOff>366113</xdr:colOff>
      <xdr:row>62</xdr:row>
      <xdr:rowOff>93639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376544" y="11391898"/>
          <a:ext cx="5852160" cy="665142"/>
        </a:xfrm>
        <a:prstGeom prst="rect">
          <a:avLst/>
        </a:prstGeom>
      </xdr:spPr>
    </xdr:pic>
    <xdr:clientData/>
  </xdr:twoCellAnchor>
  <xdr:twoCellAnchor editAs="oneCell">
    <xdr:from>
      <xdr:col>6</xdr:col>
      <xdr:colOff>168715</xdr:colOff>
      <xdr:row>62</xdr:row>
      <xdr:rowOff>185055</xdr:rowOff>
    </xdr:from>
    <xdr:to>
      <xdr:col>12</xdr:col>
      <xdr:colOff>366113</xdr:colOff>
      <xdr:row>67</xdr:row>
      <xdr:rowOff>105761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376544" y="12148455"/>
          <a:ext cx="5852160" cy="84599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16</xdr:col>
      <xdr:colOff>223749</xdr:colOff>
      <xdr:row>112</xdr:row>
      <xdr:rowOff>152491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207829" y="17885229"/>
          <a:ext cx="8605382" cy="3483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418011</xdr:colOff>
      <xdr:row>15</xdr:row>
      <xdr:rowOff>7102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49440" cy="2782959"/>
        </a:xfrm>
        <a:prstGeom prst="rect">
          <a:avLst/>
        </a:prstGeom>
      </xdr:spPr>
    </xdr:pic>
    <xdr:clientData/>
  </xdr:twoCellAnchor>
  <xdr:twoCellAnchor editAs="oneCell">
    <xdr:from>
      <xdr:col>10</xdr:col>
      <xdr:colOff>636813</xdr:colOff>
      <xdr:row>0</xdr:row>
      <xdr:rowOff>0</xdr:rowOff>
    </xdr:from>
    <xdr:to>
      <xdr:col>21</xdr:col>
      <xdr:colOff>443023</xdr:colOff>
      <xdr:row>15</xdr:row>
      <xdr:rowOff>58783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68242" y="0"/>
          <a:ext cx="6990781" cy="2834640"/>
        </a:xfrm>
        <a:prstGeom prst="rect">
          <a:avLst/>
        </a:prstGeom>
      </xdr:spPr>
    </xdr:pic>
    <xdr:clientData/>
  </xdr:twoCellAnchor>
  <xdr:twoCellAnchor editAs="oneCell">
    <xdr:from>
      <xdr:col>0</xdr:col>
      <xdr:colOff>157843</xdr:colOff>
      <xdr:row>15</xdr:row>
      <xdr:rowOff>21770</xdr:rowOff>
    </xdr:from>
    <xdr:to>
      <xdr:col>9</xdr:col>
      <xdr:colOff>642257</xdr:colOff>
      <xdr:row>37</xdr:row>
      <xdr:rowOff>46416</xdr:rowOff>
    </xdr:to>
    <xdr:pic>
      <xdr:nvPicPr>
        <xdr:cNvPr id="21" name="Picture 20" descr="cid:image001.jpg@01D3DC0F.9770AB40"/>
        <xdr:cNvPicPr>
          <a:picLocks noChangeAspect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222"/>
        <a:stretch/>
      </xdr:blipFill>
      <xdr:spPr bwMode="auto">
        <a:xfrm>
          <a:off x="157843" y="2797627"/>
          <a:ext cx="6362700" cy="409590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440871</xdr:colOff>
      <xdr:row>16</xdr:row>
      <xdr:rowOff>27214</xdr:rowOff>
    </xdr:from>
    <xdr:to>
      <xdr:col>21</xdr:col>
      <xdr:colOff>652780</xdr:colOff>
      <xdr:row>36</xdr:row>
      <xdr:rowOff>166551</xdr:rowOff>
    </xdr:to>
    <xdr:pic>
      <xdr:nvPicPr>
        <xdr:cNvPr id="22" name="Picture 21" descr="image00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231"/>
        <a:stretch/>
      </xdr:blipFill>
      <xdr:spPr bwMode="auto">
        <a:xfrm>
          <a:off x="6972300" y="2988128"/>
          <a:ext cx="7396480" cy="384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81643</xdr:colOff>
      <xdr:row>8</xdr:row>
      <xdr:rowOff>163286</xdr:rowOff>
    </xdr:from>
    <xdr:to>
      <xdr:col>9</xdr:col>
      <xdr:colOff>5443</xdr:colOff>
      <xdr:row>10</xdr:row>
      <xdr:rowOff>54429</xdr:rowOff>
    </xdr:to>
    <xdr:sp macro="" textlink="">
      <xdr:nvSpPr>
        <xdr:cNvPr id="4" name="Rounded Rectangle 3"/>
        <xdr:cNvSpPr/>
      </xdr:nvSpPr>
      <xdr:spPr>
        <a:xfrm>
          <a:off x="1387929" y="1643743"/>
          <a:ext cx="4495800" cy="261257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522513</xdr:colOff>
      <xdr:row>24</xdr:row>
      <xdr:rowOff>21772</xdr:rowOff>
    </xdr:from>
    <xdr:to>
      <xdr:col>8</xdr:col>
      <xdr:colOff>190500</xdr:colOff>
      <xdr:row>25</xdr:row>
      <xdr:rowOff>21771</xdr:rowOff>
    </xdr:to>
    <xdr:sp macro="" textlink="">
      <xdr:nvSpPr>
        <xdr:cNvPr id="23" name="Rounded Rectangle 22"/>
        <xdr:cNvSpPr/>
      </xdr:nvSpPr>
      <xdr:spPr>
        <a:xfrm>
          <a:off x="4441370" y="4463143"/>
          <a:ext cx="974273" cy="185057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65314</xdr:colOff>
      <xdr:row>22</xdr:row>
      <xdr:rowOff>70757</xdr:rowOff>
    </xdr:from>
    <xdr:to>
      <xdr:col>19</xdr:col>
      <xdr:colOff>261257</xdr:colOff>
      <xdr:row>23</xdr:row>
      <xdr:rowOff>70757</xdr:rowOff>
    </xdr:to>
    <xdr:sp macro="" textlink="">
      <xdr:nvSpPr>
        <xdr:cNvPr id="24" name="Rounded Rectangle 23"/>
        <xdr:cNvSpPr/>
      </xdr:nvSpPr>
      <xdr:spPr>
        <a:xfrm>
          <a:off x="7249885" y="4142014"/>
          <a:ext cx="5421086" cy="185057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rocessors.wiki.ti.com/index.php/LCD_RGB_640x480_VGA_Addi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4"/>
  <sheetViews>
    <sheetView tabSelected="1" zoomScale="85" zoomScaleNormal="85" workbookViewId="0">
      <selection activeCell="J19" sqref="J19"/>
    </sheetView>
  </sheetViews>
  <sheetFormatPr defaultRowHeight="14.6" x14ac:dyDescent="0.4"/>
  <cols>
    <col min="1" max="1" width="27.15234375" style="1" customWidth="1"/>
    <col min="2" max="2" width="11.3046875" style="1" bestFit="1" customWidth="1"/>
    <col min="3" max="3" width="26.07421875" style="1" bestFit="1" customWidth="1"/>
    <col min="4" max="4" width="24.23046875" bestFit="1" customWidth="1"/>
    <col min="6" max="6" width="9" customWidth="1"/>
    <col min="8" max="8" width="13.23046875" bestFit="1" customWidth="1"/>
    <col min="9" max="9" width="16.07421875" customWidth="1"/>
    <col min="10" max="10" width="12.61328125" bestFit="1" customWidth="1"/>
    <col min="11" max="11" width="16.69140625" bestFit="1" customWidth="1"/>
    <col min="12" max="12" width="12" bestFit="1" customWidth="1"/>
    <col min="14" max="14" width="10.84375" bestFit="1" customWidth="1"/>
    <col min="21" max="21" width="10.84375" style="1" bestFit="1" customWidth="1"/>
    <col min="22" max="22" width="27.765625" bestFit="1" customWidth="1"/>
    <col min="23" max="23" width="27.765625" customWidth="1"/>
    <col min="24" max="24" width="13.765625" bestFit="1" customWidth="1"/>
    <col min="25" max="25" width="24.4609375" bestFit="1" customWidth="1"/>
    <col min="27" max="27" width="10.84375" bestFit="1" customWidth="1"/>
    <col min="30" max="30" width="23.4609375" style="1" bestFit="1" customWidth="1"/>
    <col min="31" max="31" width="9.23046875" style="1"/>
    <col min="32" max="32" width="24.4609375" style="1" bestFit="1" customWidth="1"/>
    <col min="33" max="33" width="9.23046875" style="1"/>
  </cols>
  <sheetData>
    <row r="1" spans="1:33" ht="15.9" x14ac:dyDescent="0.45">
      <c r="A1" s="28" t="s">
        <v>8</v>
      </c>
    </row>
    <row r="2" spans="1:33" x14ac:dyDescent="0.4">
      <c r="A2" s="4"/>
    </row>
    <row r="4" spans="1:33" ht="15" thickBot="1" x14ac:dyDescent="0.45">
      <c r="J4" s="23"/>
      <c r="K4" s="23"/>
      <c r="L4" s="23"/>
    </row>
    <row r="5" spans="1:33" ht="15" thickTop="1" x14ac:dyDescent="0.4">
      <c r="F5" s="29" t="s">
        <v>9</v>
      </c>
      <c r="J5" s="23"/>
      <c r="K5" s="23"/>
      <c r="L5" s="23"/>
    </row>
    <row r="6" spans="1:33" ht="15" thickBot="1" x14ac:dyDescent="0.45">
      <c r="F6" s="30" t="s">
        <v>10</v>
      </c>
      <c r="J6" s="23"/>
      <c r="K6" s="23"/>
      <c r="L6" s="23"/>
    </row>
    <row r="7" spans="1:33" ht="15.45" thickTop="1" thickBot="1" x14ac:dyDescent="0.45">
      <c r="J7" s="23"/>
      <c r="K7" s="23"/>
      <c r="L7" s="23"/>
    </row>
    <row r="8" spans="1:33" s="5" customFormat="1" ht="15.45" thickTop="1" thickBot="1" x14ac:dyDescent="0.45">
      <c r="A8" s="11"/>
      <c r="B8" s="12" t="s">
        <v>7</v>
      </c>
      <c r="C8" s="12"/>
      <c r="D8" s="13"/>
      <c r="E8" s="13"/>
      <c r="F8" s="13"/>
      <c r="G8" s="13"/>
      <c r="H8" s="13"/>
      <c r="I8" s="14"/>
      <c r="J8" s="23"/>
      <c r="L8"/>
      <c r="U8" s="6"/>
      <c r="AD8" s="6"/>
      <c r="AE8" s="6"/>
      <c r="AF8" s="6"/>
      <c r="AG8" s="6"/>
    </row>
    <row r="9" spans="1:33" s="5" customFormat="1" ht="15" thickBot="1" x14ac:dyDescent="0.45">
      <c r="A9" s="15" t="s">
        <v>6</v>
      </c>
      <c r="B9" s="16" t="s">
        <v>5</v>
      </c>
      <c r="C9" s="16" t="s">
        <v>29</v>
      </c>
      <c r="D9" s="16" t="s">
        <v>2</v>
      </c>
      <c r="E9" s="16" t="s">
        <v>3</v>
      </c>
      <c r="F9" s="16" t="s">
        <v>0</v>
      </c>
      <c r="G9" s="16" t="s">
        <v>1</v>
      </c>
      <c r="H9" s="16" t="s">
        <v>30</v>
      </c>
      <c r="I9" s="17" t="s">
        <v>14</v>
      </c>
      <c r="J9" s="23"/>
      <c r="M9" s="6"/>
      <c r="P9" s="6"/>
      <c r="Q9" s="6"/>
      <c r="R9" s="6"/>
      <c r="S9" s="6"/>
      <c r="T9" s="6"/>
      <c r="U9" s="6"/>
      <c r="AD9" s="6"/>
      <c r="AE9" s="6"/>
      <c r="AF9" s="6"/>
      <c r="AG9" s="6"/>
    </row>
    <row r="10" spans="1:33" ht="15" thickBot="1" x14ac:dyDescent="0.45">
      <c r="A10" s="7">
        <v>24</v>
      </c>
      <c r="B10" s="18">
        <f>A10/8</f>
        <v>3</v>
      </c>
      <c r="C10" s="18">
        <f>F10*G10*H10*A10*0.000001</f>
        <v>891</v>
      </c>
      <c r="D10" s="9">
        <v>1280</v>
      </c>
      <c r="E10" s="9">
        <v>720</v>
      </c>
      <c r="F10" s="9">
        <v>1650</v>
      </c>
      <c r="G10" s="9">
        <v>750</v>
      </c>
      <c r="H10" s="9">
        <v>30</v>
      </c>
      <c r="I10" s="10">
        <v>8</v>
      </c>
      <c r="J10" s="23"/>
      <c r="L10" s="6"/>
      <c r="M10" s="2"/>
      <c r="P10" s="2"/>
      <c r="Q10" s="2"/>
      <c r="R10" s="2"/>
      <c r="S10" s="2"/>
      <c r="T10" s="2"/>
    </row>
    <row r="11" spans="1:33" ht="15.45" thickTop="1" thickBot="1" x14ac:dyDescent="0.45">
      <c r="A11" s="24"/>
      <c r="B11" s="23"/>
      <c r="C11" s="23"/>
      <c r="D11" s="24"/>
      <c r="E11" s="24"/>
      <c r="F11" s="24"/>
      <c r="G11" s="24"/>
      <c r="H11" s="24"/>
      <c r="J11" s="23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33" ht="15.45" thickTop="1" thickBot="1" x14ac:dyDescent="0.45">
      <c r="A12" s="11"/>
      <c r="B12" s="12" t="s">
        <v>17</v>
      </c>
      <c r="C12" s="12" t="s">
        <v>16</v>
      </c>
      <c r="D12" s="20" t="s">
        <v>15</v>
      </c>
      <c r="E12" s="24"/>
      <c r="F12" s="24"/>
      <c r="G12" s="24"/>
      <c r="H12" s="24"/>
      <c r="I12" s="24"/>
      <c r="J12" s="23"/>
      <c r="K12" s="23"/>
      <c r="L12" s="23"/>
      <c r="M12" s="2"/>
      <c r="N12" s="2"/>
      <c r="O12" s="2"/>
      <c r="P12" s="2"/>
      <c r="Q12" s="2"/>
      <c r="R12" s="2"/>
      <c r="S12" s="2"/>
      <c r="T12" s="2"/>
    </row>
    <row r="13" spans="1:33" ht="15" thickBot="1" x14ac:dyDescent="0.45">
      <c r="A13" s="15" t="s">
        <v>25</v>
      </c>
      <c r="B13" s="16" t="s">
        <v>11</v>
      </c>
      <c r="C13" s="16">
        <f>D10*B10</f>
        <v>3840</v>
      </c>
      <c r="D13" s="21" t="str">
        <f t="shared" ref="D13:D19" si="0">DEC2HEX(C13)</f>
        <v>F00</v>
      </c>
      <c r="E13" s="24"/>
      <c r="F13" s="23"/>
      <c r="G13" s="23"/>
      <c r="H13" s="23"/>
      <c r="I13" s="23"/>
      <c r="J13" s="23"/>
      <c r="K13" s="23"/>
      <c r="L13" s="24"/>
      <c r="M13" s="2"/>
      <c r="N13" s="2"/>
      <c r="O13" s="2"/>
      <c r="P13" s="2"/>
      <c r="Q13" s="2"/>
      <c r="R13" s="2"/>
      <c r="S13" s="2"/>
      <c r="T13" s="2"/>
    </row>
    <row r="14" spans="1:33" ht="15" thickBot="1" x14ac:dyDescent="0.45">
      <c r="A14" s="15" t="s">
        <v>26</v>
      </c>
      <c r="B14" s="16" t="s">
        <v>12</v>
      </c>
      <c r="C14" s="22">
        <f>C13/I10</f>
        <v>480</v>
      </c>
      <c r="D14" s="21" t="str">
        <f t="shared" si="0"/>
        <v>1E0</v>
      </c>
      <c r="E14" s="24"/>
      <c r="F14" s="23"/>
      <c r="G14" s="23"/>
      <c r="H14" s="23"/>
      <c r="I14" s="23"/>
      <c r="J14" s="23"/>
      <c r="K14" s="23"/>
      <c r="L14" s="24"/>
      <c r="M14" s="2"/>
      <c r="N14" s="2"/>
      <c r="O14" s="2"/>
      <c r="P14" s="2"/>
      <c r="Q14" s="2"/>
      <c r="R14" s="2"/>
      <c r="S14" s="2"/>
      <c r="T14" s="2"/>
    </row>
    <row r="15" spans="1:33" ht="15" thickBot="1" x14ac:dyDescent="0.45">
      <c r="A15" s="15" t="s">
        <v>27</v>
      </c>
      <c r="B15" s="16" t="s">
        <v>13</v>
      </c>
      <c r="C15" s="16">
        <f>E10</f>
        <v>720</v>
      </c>
      <c r="D15" s="21" t="str">
        <f t="shared" si="0"/>
        <v>2D0</v>
      </c>
      <c r="E15" s="24"/>
      <c r="F15" s="23"/>
      <c r="G15" s="23"/>
      <c r="H15" s="23"/>
      <c r="I15" s="23"/>
      <c r="J15" s="23"/>
      <c r="K15" s="23"/>
      <c r="L15" s="24"/>
      <c r="M15" s="2"/>
      <c r="N15" s="2"/>
      <c r="O15" s="2"/>
      <c r="P15" s="2"/>
      <c r="Q15" s="2"/>
      <c r="R15" s="2"/>
      <c r="S15" s="2"/>
      <c r="T15" s="2"/>
    </row>
    <row r="16" spans="1:33" ht="15" thickBot="1" x14ac:dyDescent="0.45">
      <c r="A16" s="15" t="s">
        <v>28</v>
      </c>
      <c r="B16" s="16" t="s">
        <v>18</v>
      </c>
      <c r="C16" s="16">
        <f>G10</f>
        <v>750</v>
      </c>
      <c r="D16" s="21" t="str">
        <f t="shared" si="0"/>
        <v>2EE</v>
      </c>
      <c r="E16" s="24"/>
      <c r="F16" s="23"/>
      <c r="G16" s="23"/>
      <c r="H16" s="23"/>
      <c r="I16" s="23"/>
      <c r="J16" s="23"/>
      <c r="K16" s="23"/>
      <c r="L16" s="24"/>
      <c r="M16" s="2"/>
      <c r="N16" s="2"/>
      <c r="O16" s="2"/>
      <c r="P16" s="2"/>
      <c r="Q16" s="2"/>
      <c r="R16" s="2"/>
      <c r="S16" s="2"/>
      <c r="T16" s="2"/>
    </row>
    <row r="17" spans="1:33" ht="15" thickBot="1" x14ac:dyDescent="0.45">
      <c r="A17" s="15" t="s">
        <v>4</v>
      </c>
      <c r="B17" s="16" t="s">
        <v>19</v>
      </c>
      <c r="C17" s="32">
        <f>1/(H10*G10)*100000000</f>
        <v>4444.4444444444443</v>
      </c>
      <c r="D17" s="33" t="str">
        <f t="shared" si="0"/>
        <v>115C</v>
      </c>
      <c r="F17" s="23"/>
      <c r="G17" s="23"/>
      <c r="H17" s="23"/>
      <c r="I17" s="23"/>
      <c r="J17" s="23"/>
      <c r="K17" s="23"/>
      <c r="L17" s="24"/>
      <c r="M17" s="2"/>
      <c r="N17" s="2"/>
      <c r="O17" s="2"/>
      <c r="P17" s="2"/>
      <c r="Q17" s="2"/>
      <c r="R17" s="2"/>
      <c r="S17" s="2"/>
      <c r="T17" s="2"/>
    </row>
    <row r="18" spans="1:33" ht="15" thickBot="1" x14ac:dyDescent="0.45">
      <c r="A18" s="25" t="s">
        <v>23</v>
      </c>
      <c r="B18" s="16" t="s">
        <v>20</v>
      </c>
      <c r="C18" s="19">
        <v>33</v>
      </c>
      <c r="D18" s="21" t="str">
        <f t="shared" si="0"/>
        <v>21</v>
      </c>
      <c r="E18" s="24"/>
      <c r="F18" s="24"/>
      <c r="G18" s="24"/>
      <c r="H18" s="24"/>
      <c r="I18" s="24"/>
      <c r="J18" s="24"/>
      <c r="K18" s="24"/>
      <c r="L18" s="24"/>
      <c r="M18" s="2"/>
      <c r="N18" s="2"/>
      <c r="O18" s="2"/>
      <c r="P18" s="2"/>
      <c r="Q18" s="2"/>
      <c r="R18" s="2"/>
      <c r="S18" s="2"/>
      <c r="T18" s="2"/>
    </row>
    <row r="19" spans="1:33" ht="15" thickBot="1" x14ac:dyDescent="0.45">
      <c r="A19" s="26" t="s">
        <v>24</v>
      </c>
      <c r="B19" s="18" t="s">
        <v>21</v>
      </c>
      <c r="C19" s="8">
        <v>10</v>
      </c>
      <c r="D19" s="27" t="str">
        <f t="shared" si="0"/>
        <v>A</v>
      </c>
      <c r="E19" s="24"/>
      <c r="F19" s="24"/>
      <c r="G19" s="24"/>
      <c r="H19" s="24"/>
      <c r="I19" s="24"/>
      <c r="J19" s="24"/>
      <c r="K19" s="24"/>
      <c r="L19" s="24"/>
      <c r="M19" s="2"/>
      <c r="N19" s="2"/>
      <c r="O19" s="2"/>
      <c r="P19" s="2"/>
      <c r="Q19" s="2"/>
      <c r="R19" s="2"/>
      <c r="S19" s="2"/>
      <c r="T19" s="2"/>
    </row>
    <row r="20" spans="1:33" ht="15" thickTop="1" x14ac:dyDescent="0.4">
      <c r="A20" s="24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"/>
      <c r="N20" s="2"/>
      <c r="O20" s="2"/>
      <c r="P20" s="2"/>
      <c r="Q20" s="2"/>
      <c r="R20" s="2"/>
      <c r="S20" s="2"/>
      <c r="T20" s="2"/>
    </row>
    <row r="21" spans="1:33" x14ac:dyDescent="0.4">
      <c r="A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30" spans="1:33" x14ac:dyDescent="0.4">
      <c r="V30" s="3"/>
      <c r="W30" s="3"/>
      <c r="X30" s="3"/>
      <c r="AB30" s="1"/>
      <c r="AC30" s="1"/>
      <c r="AF30"/>
      <c r="AG30"/>
    </row>
    <row r="31" spans="1:33" x14ac:dyDescent="0.4">
      <c r="AA31" s="1"/>
      <c r="AB31" s="1"/>
      <c r="AC31" s="1"/>
      <c r="AE31"/>
      <c r="AF31"/>
      <c r="AG31"/>
    </row>
    <row r="32" spans="1:33" x14ac:dyDescent="0.4">
      <c r="AA32" s="1"/>
      <c r="AB32" s="1"/>
      <c r="AC32" s="1"/>
      <c r="AE32"/>
      <c r="AF32"/>
      <c r="AG32"/>
    </row>
    <row r="33" spans="21:33" x14ac:dyDescent="0.4">
      <c r="AA33" s="1"/>
      <c r="AB33" s="1"/>
      <c r="AC33" s="1"/>
      <c r="AE33"/>
      <c r="AF33"/>
      <c r="AG33"/>
    </row>
    <row r="34" spans="21:33" x14ac:dyDescent="0.4">
      <c r="AA34" s="1"/>
      <c r="AB34" s="1"/>
      <c r="AC34" s="1"/>
      <c r="AE34"/>
      <c r="AF34"/>
      <c r="AG34"/>
    </row>
    <row r="35" spans="21:33" x14ac:dyDescent="0.4">
      <c r="AA35" s="1"/>
      <c r="AB35" s="1"/>
      <c r="AC35" s="1"/>
      <c r="AE35"/>
      <c r="AF35"/>
      <c r="AG35"/>
    </row>
    <row r="36" spans="21:33" x14ac:dyDescent="0.4">
      <c r="AB36" s="1"/>
      <c r="AC36" s="1"/>
      <c r="AE36"/>
      <c r="AF36"/>
      <c r="AG36"/>
    </row>
    <row r="37" spans="21:33" x14ac:dyDescent="0.4">
      <c r="AA37" s="1"/>
      <c r="AB37" s="1"/>
      <c r="AC37" s="1"/>
      <c r="AE37"/>
      <c r="AF37"/>
      <c r="AG37"/>
    </row>
    <row r="38" spans="21:33" x14ac:dyDescent="0.4">
      <c r="AB38" s="1"/>
      <c r="AC38" s="1"/>
      <c r="AF38"/>
      <c r="AG38"/>
    </row>
    <row r="39" spans="21:33" x14ac:dyDescent="0.4">
      <c r="AB39" s="1"/>
      <c r="AC39" s="1"/>
      <c r="AF39"/>
      <c r="AG39"/>
    </row>
    <row r="40" spans="21:33" x14ac:dyDescent="0.4">
      <c r="AB40" s="1"/>
      <c r="AC40" s="1"/>
      <c r="AF40"/>
      <c r="AG40"/>
    </row>
    <row r="41" spans="21:33" x14ac:dyDescent="0.4">
      <c r="V41" s="1"/>
      <c r="W41" s="1"/>
      <c r="X41" s="1"/>
      <c r="Y41" s="1"/>
      <c r="AB41" s="1"/>
      <c r="AC41" s="1"/>
      <c r="AF41"/>
      <c r="AG41"/>
    </row>
    <row r="42" spans="21:33" x14ac:dyDescent="0.4">
      <c r="V42" s="1"/>
      <c r="W42" s="1"/>
      <c r="X42" s="1"/>
      <c r="Y42" s="1"/>
      <c r="AB42" s="1"/>
      <c r="AC42" s="1"/>
      <c r="AF42"/>
      <c r="AG42"/>
    </row>
    <row r="43" spans="21:33" x14ac:dyDescent="0.4">
      <c r="V43" s="1"/>
      <c r="W43" s="1"/>
      <c r="X43" s="1"/>
      <c r="Y43" s="1"/>
      <c r="AB43" s="1"/>
      <c r="AC43" s="1"/>
      <c r="AF43"/>
      <c r="AG43"/>
    </row>
    <row r="44" spans="21:33" x14ac:dyDescent="0.4">
      <c r="V44" s="1"/>
      <c r="W44" s="1"/>
      <c r="X44" s="1"/>
      <c r="Y44" s="1"/>
      <c r="AB44" s="1"/>
      <c r="AC44" s="1"/>
      <c r="AF44"/>
      <c r="AG44"/>
    </row>
    <row r="45" spans="21:33" x14ac:dyDescent="0.4">
      <c r="V45" s="1"/>
      <c r="W45" s="1"/>
      <c r="X45" s="1"/>
      <c r="Y45" s="1"/>
      <c r="AB45" s="1"/>
      <c r="AC45" s="1"/>
      <c r="AF45"/>
      <c r="AG45"/>
    </row>
    <row r="46" spans="21:33" x14ac:dyDescent="0.4">
      <c r="U46"/>
      <c r="AB46" s="1"/>
      <c r="AC46" s="1"/>
      <c r="AF46"/>
      <c r="AG46"/>
    </row>
    <row r="47" spans="21:33" x14ac:dyDescent="0.4">
      <c r="U47"/>
      <c r="AB47" s="1"/>
      <c r="AC47" s="1"/>
      <c r="AF47"/>
      <c r="AG47"/>
    </row>
    <row r="48" spans="21:33" x14ac:dyDescent="0.4">
      <c r="U48"/>
      <c r="AB48" s="1"/>
      <c r="AC48" s="1"/>
      <c r="AF48"/>
      <c r="AG48"/>
    </row>
    <row r="49" spans="21:33" x14ac:dyDescent="0.4">
      <c r="U49"/>
      <c r="AB49" s="1"/>
      <c r="AC49" s="1"/>
      <c r="AF49"/>
      <c r="AG49"/>
    </row>
    <row r="50" spans="21:33" x14ac:dyDescent="0.4">
      <c r="U50"/>
      <c r="AB50" s="1"/>
      <c r="AC50" s="1"/>
      <c r="AF50"/>
      <c r="AG50"/>
    </row>
    <row r="51" spans="21:33" x14ac:dyDescent="0.4">
      <c r="U51"/>
      <c r="AB51" s="1"/>
      <c r="AC51" s="1"/>
      <c r="AF51"/>
      <c r="AG51"/>
    </row>
    <row r="52" spans="21:33" x14ac:dyDescent="0.4">
      <c r="U52"/>
      <c r="AB52" s="1"/>
      <c r="AC52" s="1"/>
      <c r="AF52"/>
      <c r="AG52"/>
    </row>
    <row r="53" spans="21:33" x14ac:dyDescent="0.4">
      <c r="U53"/>
      <c r="AB53" s="1"/>
      <c r="AC53" s="1"/>
      <c r="AF53"/>
      <c r="AG53"/>
    </row>
    <row r="54" spans="21:33" x14ac:dyDescent="0.4">
      <c r="U54"/>
      <c r="AB54" s="1"/>
      <c r="AC54" s="1"/>
      <c r="AF54"/>
      <c r="AG54"/>
    </row>
    <row r="55" spans="21:33" x14ac:dyDescent="0.4">
      <c r="U55"/>
      <c r="AB55" s="1"/>
      <c r="AC55" s="1"/>
      <c r="AF55"/>
      <c r="AG55"/>
    </row>
    <row r="56" spans="21:33" x14ac:dyDescent="0.4">
      <c r="U56"/>
      <c r="AB56" s="1"/>
      <c r="AC56" s="1"/>
      <c r="AF56"/>
      <c r="AG56"/>
    </row>
    <row r="57" spans="21:33" x14ac:dyDescent="0.4">
      <c r="U57"/>
    </row>
    <row r="58" spans="21:33" x14ac:dyDescent="0.4">
      <c r="U58"/>
    </row>
    <row r="59" spans="21:33" x14ac:dyDescent="0.4">
      <c r="U59"/>
    </row>
    <row r="60" spans="21:33" x14ac:dyDescent="0.4">
      <c r="U60"/>
    </row>
    <row r="61" spans="21:33" x14ac:dyDescent="0.4">
      <c r="U61"/>
    </row>
    <row r="62" spans="21:33" x14ac:dyDescent="0.4">
      <c r="U62"/>
    </row>
    <row r="63" spans="21:33" x14ac:dyDescent="0.4">
      <c r="U63"/>
    </row>
    <row r="64" spans="21:33" x14ac:dyDescent="0.4">
      <c r="U64"/>
    </row>
    <row r="65" spans="21:21" x14ac:dyDescent="0.4">
      <c r="U65"/>
    </row>
    <row r="66" spans="21:21" x14ac:dyDescent="0.4">
      <c r="U66"/>
    </row>
    <row r="67" spans="21:21" x14ac:dyDescent="0.4">
      <c r="U67"/>
    </row>
    <row r="68" spans="21:21" x14ac:dyDescent="0.4">
      <c r="U68"/>
    </row>
    <row r="69" spans="21:21" x14ac:dyDescent="0.4">
      <c r="U69"/>
    </row>
    <row r="70" spans="21:21" x14ac:dyDescent="0.4">
      <c r="U70"/>
    </row>
    <row r="71" spans="21:21" x14ac:dyDescent="0.4">
      <c r="U71"/>
    </row>
    <row r="72" spans="21:21" x14ac:dyDescent="0.4">
      <c r="U72"/>
    </row>
    <row r="73" spans="21:21" x14ac:dyDescent="0.4">
      <c r="U73"/>
    </row>
    <row r="74" spans="21:21" x14ac:dyDescent="0.4">
      <c r="U74"/>
    </row>
    <row r="75" spans="21:21" x14ac:dyDescent="0.4">
      <c r="U75"/>
    </row>
    <row r="76" spans="21:21" x14ac:dyDescent="0.4">
      <c r="U76"/>
    </row>
    <row r="77" spans="21:21" x14ac:dyDescent="0.4">
      <c r="U77"/>
    </row>
    <row r="94" spans="7:7" x14ac:dyDescent="0.4">
      <c r="G94" s="31" t="s">
        <v>22</v>
      </c>
    </row>
  </sheetData>
  <hyperlinks>
    <hyperlink ref="G94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K22" sqref="K22"/>
    </sheetView>
  </sheetViews>
  <sheetFormatPr defaultRowHeight="14.6" x14ac:dyDescent="0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PGEN Register</vt:lpstr>
      <vt:lpstr>DT, PixeltoByte, HVtotal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2018-07-12T08:30:42Z</dcterms:created>
  <dcterms:modified xsi:type="dcterms:W3CDTF">2018-07-26T09:31:53Z</dcterms:modified>
</cp:coreProperties>
</file>