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ncr180825\Desktop\"/>
    </mc:Choice>
  </mc:AlternateContent>
  <xr:revisionPtr revIDLastSave="0" documentId="13_ncr:1_{D29B6DD2-7AFF-4D7E-88EE-A9F5D06858B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レジスタ説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2" i="2" l="1"/>
  <c r="G91" i="2"/>
  <c r="E90" i="2"/>
  <c r="E89" i="2"/>
  <c r="E88" i="2"/>
  <c r="E87" i="2"/>
  <c r="E86" i="2"/>
  <c r="E85" i="2"/>
  <c r="G82" i="2"/>
  <c r="G81" i="2"/>
  <c r="G80" i="2"/>
  <c r="G79" i="2"/>
  <c r="D78" i="2"/>
  <c r="G77" i="2"/>
  <c r="D77" i="2"/>
  <c r="G76" i="2"/>
  <c r="G75" i="2"/>
  <c r="G74" i="2"/>
  <c r="G73" i="2"/>
  <c r="G72" i="2"/>
  <c r="G71" i="2"/>
  <c r="D71" i="2"/>
  <c r="G70" i="2"/>
  <c r="G69" i="2"/>
  <c r="D69" i="2"/>
  <c r="G68" i="2"/>
  <c r="D68" i="2"/>
  <c r="D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D47" i="2"/>
  <c r="G39" i="2"/>
  <c r="G38" i="2"/>
  <c r="G37" i="2"/>
  <c r="E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D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8" i="2"/>
  <c r="E8" i="2"/>
  <c r="G7" i="2"/>
  <c r="E7" i="2"/>
  <c r="G6" i="2"/>
  <c r="E6" i="2"/>
</calcChain>
</file>

<file path=xl/sharedStrings.xml><?xml version="1.0" encoding="utf-8"?>
<sst xmlns="http://schemas.openxmlformats.org/spreadsheetml/2006/main" count="534" uniqueCount="246">
  <si>
    <t>灰色部分が設定しない</t>
    <rPh sb="0" eb="2">
      <t>ﾊｲｲﾛ</t>
    </rPh>
    <rPh sb="2" eb="4">
      <t>ﾌﾞﾌﾞﾝ</t>
    </rPh>
    <rPh sb="5" eb="7">
      <t>ｾｯﾃｲ</t>
    </rPh>
    <phoneticPr fontId="3" type="noConversion"/>
  </si>
  <si>
    <t>ADD
(HEX)</t>
    <phoneticPr fontId="5"/>
  </si>
  <si>
    <t>Register Name</t>
    <phoneticPr fontId="5"/>
  </si>
  <si>
    <t>初期値
(HEX)</t>
    <rPh sb="0" eb="3">
      <t>ショキチ</t>
    </rPh>
    <phoneticPr fontId="5"/>
  </si>
  <si>
    <t>初期値
(BIN)</t>
    <rPh sb="0" eb="3">
      <t>ショキチ</t>
    </rPh>
    <phoneticPr fontId="5"/>
  </si>
  <si>
    <t>Type</t>
    <phoneticPr fontId="3" type="noConversion"/>
  </si>
  <si>
    <t>設定値(HEX)</t>
    <phoneticPr fontId="5"/>
  </si>
  <si>
    <t>設定値(BIN)</t>
    <phoneticPr fontId="5"/>
  </si>
  <si>
    <t>設定説明</t>
    <rPh sb="0" eb="2">
      <t>セッテイ</t>
    </rPh>
    <rPh sb="2" eb="4">
      <t>セツメイ</t>
    </rPh>
    <phoneticPr fontId="5"/>
  </si>
  <si>
    <t>0x00</t>
    <phoneticPr fontId="5"/>
  </si>
  <si>
    <t>I2C Device ID</t>
    <phoneticPr fontId="5"/>
  </si>
  <si>
    <t>7A</t>
    <phoneticPr fontId="3" type="noConversion"/>
  </si>
  <si>
    <t>R/W</t>
    <phoneticPr fontId="3" type="noConversion"/>
  </si>
  <si>
    <t>01100000</t>
    <phoneticPr fontId="3" type="noConversion"/>
  </si>
  <si>
    <r>
      <t>与IDX PIN的</t>
    </r>
    <r>
      <rPr>
        <sz val="11"/>
        <rFont val="DengXian"/>
        <family val="3"/>
        <charset val="134"/>
      </rPr>
      <t>设定关联，现状IDX PIN设定为10kΩ pull down</t>
    </r>
    <phoneticPr fontId="3" type="noConversion"/>
  </si>
  <si>
    <t>0x01</t>
    <phoneticPr fontId="3" type="noConversion"/>
  </si>
  <si>
    <t>Reset</t>
    <phoneticPr fontId="3" type="noConversion"/>
  </si>
  <si>
    <t>00</t>
    <phoneticPr fontId="3" type="noConversion"/>
  </si>
  <si>
    <t>00000010</t>
    <phoneticPr fontId="3" type="noConversion"/>
  </si>
  <si>
    <t>只在启动时送信一次</t>
    <phoneticPr fontId="3" type="noConversion"/>
  </si>
  <si>
    <t>00000001</t>
    <phoneticPr fontId="3" type="noConversion"/>
  </si>
  <si>
    <r>
      <t>souce切</t>
    </r>
    <r>
      <rPr>
        <sz val="11"/>
        <rFont val="DengXian"/>
        <family val="3"/>
        <charset val="134"/>
      </rPr>
      <t>换时送信</t>
    </r>
    <phoneticPr fontId="3" type="noConversion"/>
  </si>
  <si>
    <t>0x02</t>
  </si>
  <si>
    <t>General Configuration</t>
    <phoneticPr fontId="3" type="noConversion"/>
  </si>
  <si>
    <t>1E</t>
    <phoneticPr fontId="3" type="noConversion"/>
  </si>
  <si>
    <t>00011110</t>
    <phoneticPr fontId="3" type="noConversion"/>
  </si>
  <si>
    <t>0x03</t>
  </si>
  <si>
    <t>Revision/Mask ID</t>
    <phoneticPr fontId="3" type="noConversion"/>
  </si>
  <si>
    <t>R</t>
    <phoneticPr fontId="3" type="noConversion"/>
  </si>
  <si>
    <t>00000000</t>
  </si>
  <si>
    <t>0x04</t>
  </si>
  <si>
    <t>DEVICE_STS</t>
    <phoneticPr fontId="3" type="noConversion"/>
  </si>
  <si>
    <t>C0</t>
    <phoneticPr fontId="3" type="noConversion"/>
  </si>
  <si>
    <t>11000000</t>
    <phoneticPr fontId="3" type="noConversion"/>
  </si>
  <si>
    <t>0x05</t>
  </si>
  <si>
    <t>PAR_ERR_THOLD_HI</t>
    <phoneticPr fontId="3" type="noConversion"/>
  </si>
  <si>
    <t>01</t>
    <phoneticPr fontId="3" type="noConversion"/>
  </si>
  <si>
    <t>00000001</t>
  </si>
  <si>
    <t>0x06</t>
  </si>
  <si>
    <t>PAR_ERR_THOLD_LO</t>
    <phoneticPr fontId="3" type="noConversion"/>
  </si>
  <si>
    <t>0x07</t>
  </si>
  <si>
    <t>BCC Watchdog Control</t>
    <phoneticPr fontId="3" type="noConversion"/>
  </si>
  <si>
    <t>FE</t>
    <phoneticPr fontId="3" type="noConversion"/>
  </si>
  <si>
    <t>11111110</t>
  </si>
  <si>
    <t>0x08</t>
  </si>
  <si>
    <t>I2C Control 1</t>
    <phoneticPr fontId="3" type="noConversion"/>
  </si>
  <si>
    <t>1C</t>
    <phoneticPr fontId="3" type="noConversion"/>
  </si>
  <si>
    <t>00011100</t>
  </si>
  <si>
    <t>0x09</t>
  </si>
  <si>
    <t>I2C Control 2</t>
    <phoneticPr fontId="3" type="noConversion"/>
  </si>
  <si>
    <t>00010000</t>
    <phoneticPr fontId="3" type="noConversion"/>
  </si>
  <si>
    <t>0x0A</t>
    <phoneticPr fontId="5"/>
  </si>
  <si>
    <t>SCL High Time</t>
    <phoneticPr fontId="3" type="noConversion"/>
  </si>
  <si>
    <t>01111010</t>
  </si>
  <si>
    <t>0x0B</t>
    <phoneticPr fontId="5"/>
  </si>
  <si>
    <t>SCL Low Time</t>
    <phoneticPr fontId="3" type="noConversion"/>
  </si>
  <si>
    <t>0x0D</t>
    <phoneticPr fontId="5"/>
  </si>
  <si>
    <t>IO_CTL</t>
    <phoneticPr fontId="3" type="noConversion"/>
  </si>
  <si>
    <t>09</t>
    <phoneticPr fontId="3" type="noConversion"/>
  </si>
  <si>
    <t>00001001</t>
  </si>
  <si>
    <t>電源電圧値設定</t>
    <phoneticPr fontId="3" type="noConversion"/>
  </si>
  <si>
    <t>0x0E</t>
    <phoneticPr fontId="5"/>
  </si>
  <si>
    <t>GPIO_PIN_STS</t>
    <phoneticPr fontId="3" type="noConversion"/>
  </si>
  <si>
    <r>
      <t>GPIO端口</t>
    </r>
    <r>
      <rPr>
        <sz val="11"/>
        <rFont val="DengXian"/>
        <family val="3"/>
        <charset val="134"/>
      </rPr>
      <t>设定</t>
    </r>
    <phoneticPr fontId="3" type="noConversion"/>
  </si>
  <si>
    <t>0x0F</t>
    <phoneticPr fontId="5"/>
  </si>
  <si>
    <t>GPIO_INPUT_CTL</t>
    <phoneticPr fontId="3" type="noConversion"/>
  </si>
  <si>
    <t>01111111</t>
    <phoneticPr fontId="3" type="noConversion"/>
  </si>
  <si>
    <t>01111111</t>
  </si>
  <si>
    <t>0x10</t>
    <phoneticPr fontId="5"/>
  </si>
  <si>
    <t>GPIO0_PIN_CTL</t>
    <phoneticPr fontId="3" type="noConversion"/>
  </si>
  <si>
    <t>00000000</t>
    <phoneticPr fontId="3" type="noConversion"/>
  </si>
  <si>
    <t>0x11</t>
  </si>
  <si>
    <t>GPIO1_PIN_CTL</t>
    <phoneticPr fontId="3" type="noConversion"/>
  </si>
  <si>
    <t>0x12</t>
  </si>
  <si>
    <t>GPIO2_PIN_CTL</t>
  </si>
  <si>
    <t>0x13</t>
  </si>
  <si>
    <t>GPIO3_PIN_CTL</t>
  </si>
  <si>
    <t>0x14~0x17</t>
    <phoneticPr fontId="3" type="noConversion"/>
  </si>
  <si>
    <t>RESERVED</t>
  </si>
  <si>
    <t>00</t>
  </si>
  <si>
    <t>0x18</t>
  </si>
  <si>
    <t>FS_CTL</t>
    <phoneticPr fontId="3" type="noConversion"/>
  </si>
  <si>
    <t>帧同步参数设定</t>
    <phoneticPr fontId="3" type="noConversion"/>
  </si>
  <si>
    <t>0x19</t>
  </si>
  <si>
    <t>FS_HIGH_TIME_1</t>
    <phoneticPr fontId="3" type="noConversion"/>
  </si>
  <si>
    <t>0x1A</t>
    <phoneticPr fontId="3" type="noConversion"/>
  </si>
  <si>
    <t>FS_HIGH_TIME_0</t>
    <phoneticPr fontId="3" type="noConversion"/>
  </si>
  <si>
    <t>0x1B</t>
    <phoneticPr fontId="3" type="noConversion"/>
  </si>
  <si>
    <t>FS_LOW_TIME_1</t>
    <phoneticPr fontId="3" type="noConversion"/>
  </si>
  <si>
    <t>0x1C</t>
    <phoneticPr fontId="3" type="noConversion"/>
  </si>
  <si>
    <t>FS_LOW_TIME_0</t>
    <phoneticPr fontId="3" type="noConversion"/>
  </si>
  <si>
    <t>0x23</t>
  </si>
  <si>
    <t>INTERRUPT_CTL</t>
    <phoneticPr fontId="3" type="noConversion"/>
  </si>
  <si>
    <r>
      <t>中断</t>
    </r>
    <r>
      <rPr>
        <sz val="11"/>
        <rFont val="DengXian"/>
        <family val="3"/>
        <charset val="134"/>
      </rPr>
      <t>设定</t>
    </r>
    <phoneticPr fontId="3" type="noConversion"/>
  </si>
  <si>
    <t>0x24</t>
  </si>
  <si>
    <t>INTERRUPT_STS</t>
    <phoneticPr fontId="3" type="noConversion"/>
  </si>
  <si>
    <t>0x25</t>
  </si>
  <si>
    <t>FS_CONFIG</t>
    <phoneticPr fontId="3" type="noConversion"/>
  </si>
  <si>
    <t>帧同步上升沿/下降沿设定</t>
    <phoneticPr fontId="3" type="noConversion"/>
  </si>
  <si>
    <t>0x26~0x3A</t>
    <phoneticPr fontId="3" type="noConversion"/>
  </si>
  <si>
    <t>0x3B</t>
    <phoneticPr fontId="3" type="noConversion"/>
  </si>
  <si>
    <t>DVP_CLK_CTL</t>
    <phoneticPr fontId="3" type="noConversion"/>
  </si>
  <si>
    <r>
      <t>像素</t>
    </r>
    <r>
      <rPr>
        <sz val="11"/>
        <rFont val="DengXian"/>
        <family val="3"/>
        <charset val="134"/>
      </rPr>
      <t>时钟边缘设定</t>
    </r>
    <phoneticPr fontId="3" type="noConversion"/>
  </si>
  <si>
    <t>0x3C</t>
    <phoneticPr fontId="3" type="noConversion"/>
  </si>
  <si>
    <t>DVP_FREQ_DET0</t>
    <phoneticPr fontId="3" type="noConversion"/>
  </si>
  <si>
    <t>14</t>
    <phoneticPr fontId="3" type="noConversion"/>
  </si>
  <si>
    <t>00010100</t>
  </si>
  <si>
    <t>0x3E</t>
    <phoneticPr fontId="3" type="noConversion"/>
  </si>
  <si>
    <t>DVP_SSCG_CTL</t>
    <phoneticPr fontId="3" type="noConversion"/>
  </si>
  <si>
    <t>00010001</t>
    <phoneticPr fontId="3" type="noConversion"/>
  </si>
  <si>
    <t>展频功能开启设定</t>
    <phoneticPr fontId="3" type="noConversion"/>
  </si>
  <si>
    <t>0x4C</t>
    <phoneticPr fontId="3" type="noConversion"/>
  </si>
  <si>
    <t>FPD3_PORT_SEL</t>
    <phoneticPr fontId="3" type="noConversion"/>
  </si>
  <si>
    <t>0x4D</t>
    <phoneticPr fontId="3" type="noConversion"/>
  </si>
  <si>
    <t>RX_PORT_STS1</t>
    <phoneticPr fontId="3" type="noConversion"/>
  </si>
  <si>
    <t>-</t>
    <phoneticPr fontId="3" type="noConversion"/>
  </si>
  <si>
    <t>0x4E</t>
    <phoneticPr fontId="3" type="noConversion"/>
  </si>
  <si>
    <t>RX_PORT_STS2</t>
    <phoneticPr fontId="3" type="noConversion"/>
  </si>
  <si>
    <t>0x4F</t>
    <phoneticPr fontId="3" type="noConversion"/>
  </si>
  <si>
    <t>RX_FREQ_HIGH</t>
    <phoneticPr fontId="3" type="noConversion"/>
  </si>
  <si>
    <t>0x50</t>
    <phoneticPr fontId="3" type="noConversion"/>
  </si>
  <si>
    <t>RX_FREQ_LOW</t>
    <phoneticPr fontId="3" type="noConversion"/>
  </si>
  <si>
    <t>0x55</t>
    <phoneticPr fontId="3" type="noConversion"/>
  </si>
  <si>
    <t>RX_PAR_ERR_HI</t>
    <phoneticPr fontId="3" type="noConversion"/>
  </si>
  <si>
    <t>0x56</t>
    <phoneticPr fontId="3" type="noConversion"/>
  </si>
  <si>
    <t>RX_PAR_ERR_LO</t>
    <phoneticPr fontId="3" type="noConversion"/>
  </si>
  <si>
    <t>0x57</t>
    <phoneticPr fontId="3" type="noConversion"/>
  </si>
  <si>
    <t>BIST_ERR_COUNT</t>
    <phoneticPr fontId="3" type="noConversion"/>
  </si>
  <si>
    <t>0x58</t>
    <phoneticPr fontId="3" type="noConversion"/>
  </si>
  <si>
    <t>BCC_CONFIG</t>
    <phoneticPr fontId="3" type="noConversion"/>
  </si>
  <si>
    <t>00011000</t>
    <phoneticPr fontId="3" type="noConversion"/>
  </si>
  <si>
    <t>00011000</t>
  </si>
  <si>
    <t>0x59~0x5A</t>
    <phoneticPr fontId="3" type="noConversion"/>
  </si>
  <si>
    <t>0x5B</t>
    <phoneticPr fontId="3" type="noConversion"/>
  </si>
  <si>
    <t>SER_ID</t>
    <phoneticPr fontId="3" type="noConversion"/>
  </si>
  <si>
    <t>0x5C</t>
    <phoneticPr fontId="3" type="noConversion"/>
  </si>
  <si>
    <t>SER_ALIAS_ID</t>
    <phoneticPr fontId="3" type="noConversion"/>
  </si>
  <si>
    <t>0x5D</t>
    <phoneticPr fontId="3" type="noConversion"/>
  </si>
  <si>
    <t>SlaveID[0]</t>
    <phoneticPr fontId="3" type="noConversion"/>
  </si>
  <si>
    <t>0x5E</t>
    <phoneticPr fontId="3" type="noConversion"/>
  </si>
  <si>
    <t>SlaveID[1]</t>
    <phoneticPr fontId="3" type="noConversion"/>
  </si>
  <si>
    <t>0x5F</t>
    <phoneticPr fontId="3" type="noConversion"/>
  </si>
  <si>
    <t>SlaveID[2]</t>
  </si>
  <si>
    <t>0x60</t>
    <phoneticPr fontId="3" type="noConversion"/>
  </si>
  <si>
    <t>SlaveID[3]</t>
  </si>
  <si>
    <t>0x61</t>
  </si>
  <si>
    <t>SlaveID[4]</t>
  </si>
  <si>
    <t>0x62</t>
  </si>
  <si>
    <t>SlaveID[5]</t>
  </si>
  <si>
    <t>0x63</t>
  </si>
  <si>
    <t>SlaveID[6]</t>
  </si>
  <si>
    <t>0x64</t>
  </si>
  <si>
    <t>SlaveID[7]</t>
  </si>
  <si>
    <t>0x65</t>
  </si>
  <si>
    <t>SlaveAlias[0]</t>
    <phoneticPr fontId="3" type="noConversion"/>
  </si>
  <si>
    <t>0x66</t>
  </si>
  <si>
    <t>SlaveAlias[1]</t>
  </si>
  <si>
    <t>0x67</t>
  </si>
  <si>
    <t>SlaveAlias[2]</t>
  </si>
  <si>
    <t>0x68</t>
  </si>
  <si>
    <t>SlaveAlias[3]</t>
  </si>
  <si>
    <t>0x69</t>
  </si>
  <si>
    <t>SlaveAlias[4]</t>
  </si>
  <si>
    <t>0x6A</t>
    <phoneticPr fontId="3" type="noConversion"/>
  </si>
  <si>
    <t>SlaveAlias[5]</t>
  </si>
  <si>
    <t>0x6B</t>
    <phoneticPr fontId="3" type="noConversion"/>
  </si>
  <si>
    <t>SlaveAlias[6]</t>
  </si>
  <si>
    <t>0x6C</t>
    <phoneticPr fontId="3" type="noConversion"/>
  </si>
  <si>
    <t>SlaveAlias[7]</t>
  </si>
  <si>
    <t>0x6D</t>
    <phoneticPr fontId="3" type="noConversion"/>
  </si>
  <si>
    <t>PORT_CONFIG</t>
    <phoneticPr fontId="3" type="noConversion"/>
  </si>
  <si>
    <t>01111000</t>
    <phoneticPr fontId="3" type="noConversion"/>
  </si>
  <si>
    <t>This bit is loaded from the MODE pin strap at power-up.</t>
    <phoneticPr fontId="3" type="noConversion"/>
  </si>
  <si>
    <t>0x6E</t>
    <phoneticPr fontId="3" type="noConversion"/>
  </si>
  <si>
    <t>BC_GPIO_CTL0</t>
    <phoneticPr fontId="3" type="noConversion"/>
  </si>
  <si>
    <t>10001000</t>
    <phoneticPr fontId="3" type="noConversion"/>
  </si>
  <si>
    <t>10001000</t>
  </si>
  <si>
    <t>0x6F</t>
    <phoneticPr fontId="3" type="noConversion"/>
  </si>
  <si>
    <t>BC_GPIO_CTL1</t>
    <phoneticPr fontId="3" type="noConversion"/>
  </si>
  <si>
    <t>0x70~0x76</t>
    <phoneticPr fontId="3" type="noConversion"/>
  </si>
  <si>
    <t>0x77</t>
    <phoneticPr fontId="3" type="noConversion"/>
  </si>
  <si>
    <t>FREQ_DET_CTL</t>
    <phoneticPr fontId="3" type="noConversion"/>
  </si>
  <si>
    <t>11000101</t>
    <phoneticPr fontId="3" type="noConversion"/>
  </si>
  <si>
    <t>11000101</t>
  </si>
  <si>
    <t>0x78</t>
    <phoneticPr fontId="3" type="noConversion"/>
  </si>
  <si>
    <t>MAILBOX_1</t>
    <phoneticPr fontId="3" type="noConversion"/>
  </si>
  <si>
    <t>0x79</t>
  </si>
  <si>
    <t>MAILBOX_2</t>
  </si>
  <si>
    <t>0xB0</t>
    <phoneticPr fontId="3" type="noConversion"/>
  </si>
  <si>
    <t>IND_ACC_CTL</t>
    <phoneticPr fontId="3" type="noConversion"/>
  </si>
  <si>
    <t>0xB1</t>
    <phoneticPr fontId="3" type="noConversion"/>
  </si>
  <si>
    <t>IND_ACC_ADDR</t>
    <phoneticPr fontId="3" type="noConversion"/>
  </si>
  <si>
    <t>0xB2</t>
    <phoneticPr fontId="3" type="noConversion"/>
  </si>
  <si>
    <t>IND_ACC_DATA</t>
    <phoneticPr fontId="3" type="noConversion"/>
  </si>
  <si>
    <t>0xB3</t>
    <phoneticPr fontId="3" type="noConversion"/>
  </si>
  <si>
    <t>BIST Control</t>
    <phoneticPr fontId="3" type="noConversion"/>
  </si>
  <si>
    <t>00001000</t>
    <phoneticPr fontId="3" type="noConversion"/>
  </si>
  <si>
    <t>00001000</t>
  </si>
  <si>
    <t>0xB8</t>
    <phoneticPr fontId="3" type="noConversion"/>
  </si>
  <si>
    <t>MODE_IDX_STS</t>
    <phoneticPr fontId="3" type="noConversion"/>
  </si>
  <si>
    <t>0xBE</t>
    <phoneticPr fontId="3" type="noConversion"/>
  </si>
  <si>
    <t>GPIO_PD_CTL</t>
    <phoneticPr fontId="3" type="noConversion"/>
  </si>
  <si>
    <r>
      <t>GPIO端口pull DOWN</t>
    </r>
    <r>
      <rPr>
        <sz val="11"/>
        <rFont val="DengXian"/>
        <family val="3"/>
        <charset val="134"/>
      </rPr>
      <t>设</t>
    </r>
    <r>
      <rPr>
        <sz val="11"/>
        <rFont val="Meiryo UI"/>
        <family val="3"/>
        <charset val="128"/>
      </rPr>
      <t>定(enbale)</t>
    </r>
    <phoneticPr fontId="3" type="noConversion"/>
  </si>
  <si>
    <t>0xD0</t>
    <phoneticPr fontId="3" type="noConversion"/>
  </si>
  <si>
    <t>PORT DEBUG</t>
    <phoneticPr fontId="3" type="noConversion"/>
  </si>
  <si>
    <t>0xD8</t>
    <phoneticPr fontId="3" type="noConversion"/>
  </si>
  <si>
    <t>PORT_ICR_HI</t>
    <phoneticPr fontId="3" type="noConversion"/>
  </si>
  <si>
    <t>0xD9</t>
  </si>
  <si>
    <t>PORT_ICR_LO</t>
  </si>
  <si>
    <t>0xDA</t>
    <phoneticPr fontId="3" type="noConversion"/>
  </si>
  <si>
    <t>PORT_ISR_HI</t>
    <phoneticPr fontId="3" type="noConversion"/>
  </si>
  <si>
    <t>0xDB</t>
    <phoneticPr fontId="3" type="noConversion"/>
  </si>
  <si>
    <t>PORT_ISR_LO</t>
    <phoneticPr fontId="3" type="noConversion"/>
  </si>
  <si>
    <t>0xF0</t>
    <phoneticPr fontId="3" type="noConversion"/>
  </si>
  <si>
    <t>FPD3_RX_ID0</t>
    <phoneticPr fontId="3" type="noConversion"/>
  </si>
  <si>
    <t>5F</t>
    <phoneticPr fontId="3" type="noConversion"/>
  </si>
  <si>
    <t>0xF1</t>
  </si>
  <si>
    <t>FPD3_RX_ID1</t>
  </si>
  <si>
    <t>0xF2</t>
  </si>
  <si>
    <t>FPD3_RX_ID2</t>
  </si>
  <si>
    <t>0xF3</t>
  </si>
  <si>
    <t>FPD3_RX_ID3</t>
  </si>
  <si>
    <t>0xF4</t>
  </si>
  <si>
    <t>FPD3_RX_ID4</t>
  </si>
  <si>
    <t>0xF5</t>
  </si>
  <si>
    <t>FPD3_RX_ID5</t>
  </si>
  <si>
    <t>0xF8</t>
    <phoneticPr fontId="3" type="noConversion"/>
  </si>
  <si>
    <t>I2C_RX0_ID</t>
    <phoneticPr fontId="3" type="noConversion"/>
  </si>
  <si>
    <t>0xF9</t>
    <phoneticPr fontId="3" type="noConversion"/>
  </si>
  <si>
    <t>I2C_RX1_ID</t>
    <phoneticPr fontId="3" type="noConversion"/>
  </si>
  <si>
    <t>アイパターンを測定する場合は、下記コマンドを書き込み必要</t>
    <rPh sb="7" eb="9">
      <t>ｿｸﾃｲ</t>
    </rPh>
    <rPh sb="11" eb="13">
      <t>ﾊﾞｱｲ</t>
    </rPh>
    <rPh sb="15" eb="17">
      <t>ｶｷ</t>
    </rPh>
    <rPh sb="22" eb="23">
      <t>ｶ</t>
    </rPh>
    <rPh sb="24" eb="25">
      <t>ｺ</t>
    </rPh>
    <rPh sb="26" eb="28">
      <t>ﾋﾂﾖｳ</t>
    </rPh>
    <phoneticPr fontId="3" type="noConversion"/>
  </si>
  <si>
    <t>board.WriteReg(0xB0,0x14)</t>
  </si>
  <si>
    <t>board.WriteReg(0xB1,0x00)</t>
  </si>
  <si>
    <t>board.WriteReg(0xB2,0x80)</t>
  </si>
  <si>
    <t>board.WriteReg(0xB1,0x02)</t>
  </si>
  <si>
    <t>board.WriteReg(0xB2,0x20)</t>
  </si>
  <si>
    <t>board.WriteReg(0xB1,0x03)</t>
  </si>
  <si>
    <t>board.WriteReg(0xB2,0x28)</t>
  </si>
  <si>
    <t>board.WriteReg(0xB1,0x04)</t>
  </si>
  <si>
    <t>board.WriteReg(0xB0,0x18)</t>
  </si>
  <si>
    <t>board.WriteReg(0xB1,0x0F)</t>
  </si>
  <si>
    <t>board.WriteReg(0xB2,0x01)</t>
  </si>
  <si>
    <t>board.WriteReg(0xB1,0x10)</t>
  </si>
  <si>
    <t>board.WriteReg(0xB2,0x02)</t>
  </si>
  <si>
    <t>ハード側はTPと部品追加も必要</t>
    <rPh sb="3" eb="4">
      <t>ｶﾞﾜ</t>
    </rPh>
    <rPh sb="8" eb="10">
      <t>ﾌﾞﾋﾝ</t>
    </rPh>
    <rPh sb="10" eb="12">
      <t>ﾂｲｶ</t>
    </rPh>
    <rPh sb="13" eb="15">
      <t>ﾋﾂﾖｳ</t>
    </rPh>
    <phoneticPr fontId="3" type="noConversion"/>
  </si>
  <si>
    <t>（コンデンサ：0.1uF　抵抗：100Ω）</t>
    <rPh sb="13" eb="15">
      <t>ﾃｲｺｳ</t>
    </rPh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</si>
</sst>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b/>
      <sz val="11"/>
      <color theme="5" tint="-0.249977111117893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34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DengXian"/>
      <family val="3"/>
      <charset val="134"/>
    </font>
    <font>
      <sz val="11"/>
      <color rgb="FF003366"/>
      <name val="Meiryo UI"/>
      <family val="3"/>
      <charset val="128"/>
    </font>
    <font>
      <sz val="11"/>
      <color rgb="FF003366"/>
      <name val="DengXian"/>
      <charset val="134"/>
    </font>
    <font>
      <b/>
      <sz val="1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4" fillId="0" borderId="8" xfId="0" quotePrefix="1" applyFont="1" applyBorder="1"/>
    <xf numFmtId="0" fontId="4" fillId="0" borderId="11" xfId="0" quotePrefix="1" applyFont="1" applyBorder="1" applyAlignment="1">
      <alignment horizontal="left"/>
    </xf>
    <xf numFmtId="0" fontId="4" fillId="0" borderId="9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quotePrefix="1" applyFont="1" applyBorder="1" applyAlignment="1">
      <alignment horizontal="center"/>
    </xf>
    <xf numFmtId="0" fontId="4" fillId="0" borderId="13" xfId="0" quotePrefix="1" applyFont="1" applyBorder="1" applyAlignment="1">
      <alignment horizontal="left" vertical="center"/>
    </xf>
    <xf numFmtId="0" fontId="6" fillId="0" borderId="9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quotePrefix="1" applyFont="1" applyBorder="1" applyAlignment="1">
      <alignment horizontal="center"/>
    </xf>
    <xf numFmtId="0" fontId="4" fillId="0" borderId="7" xfId="0" quotePrefix="1" applyFont="1" applyBorder="1" applyAlignment="1">
      <alignment horizontal="left" vertical="center"/>
    </xf>
    <xf numFmtId="0" fontId="4" fillId="0" borderId="8" xfId="0" applyFont="1" applyBorder="1"/>
    <xf numFmtId="0" fontId="4" fillId="0" borderId="8" xfId="0" quotePrefix="1" applyFont="1" applyBorder="1" applyAlignment="1">
      <alignment horizontal="center"/>
    </xf>
    <xf numFmtId="0" fontId="4" fillId="0" borderId="8" xfId="0" applyFont="1" applyBorder="1" applyAlignment="1">
      <alignment wrapText="1"/>
    </xf>
    <xf numFmtId="49" fontId="4" fillId="0" borderId="1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8" xfId="0" quotePrefix="1" applyFont="1" applyFill="1" applyBorder="1" applyAlignment="1">
      <alignment horizontal="center"/>
    </xf>
    <xf numFmtId="0" fontId="4" fillId="2" borderId="8" xfId="0" quotePrefix="1" applyFont="1" applyFill="1" applyBorder="1"/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6" fillId="2" borderId="9" xfId="0" applyFont="1" applyFill="1" applyBorder="1"/>
    <xf numFmtId="0" fontId="4" fillId="2" borderId="9" xfId="0" applyFont="1" applyFill="1" applyBorder="1"/>
    <xf numFmtId="49" fontId="7" fillId="0" borderId="10" xfId="0" applyNumberFormat="1" applyFont="1" applyBorder="1" applyAlignment="1">
      <alignment horizontal="center" vertical="center"/>
    </xf>
    <xf numFmtId="0" fontId="7" fillId="0" borderId="8" xfId="0" applyFont="1" applyBorder="1"/>
    <xf numFmtId="0" fontId="7" fillId="0" borderId="8" xfId="0" quotePrefix="1" applyFont="1" applyBorder="1" applyAlignment="1">
      <alignment horizontal="center"/>
    </xf>
    <xf numFmtId="0" fontId="7" fillId="0" borderId="8" xfId="0" quotePrefix="1" applyFont="1" applyBorder="1"/>
    <xf numFmtId="0" fontId="7" fillId="0" borderId="8" xfId="0" applyFont="1" applyBorder="1" applyAlignment="1">
      <alignment horizontal="center"/>
    </xf>
    <xf numFmtId="0" fontId="8" fillId="0" borderId="9" xfId="0" applyFont="1" applyBorder="1"/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wrapText="1"/>
    </xf>
    <xf numFmtId="0" fontId="4" fillId="0" borderId="10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8" xfId="0" quotePrefix="1" applyFont="1" applyFill="1" applyBorder="1" applyAlignment="1">
      <alignment horizontal="center"/>
    </xf>
    <xf numFmtId="0" fontId="4" fillId="2" borderId="18" xfId="0" quotePrefix="1" applyFont="1" applyFill="1" applyBorder="1"/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4" fillId="0" borderId="9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114</xdr:row>
      <xdr:rowOff>0</xdr:rowOff>
    </xdr:from>
    <xdr:to>
      <xdr:col>8</xdr:col>
      <xdr:colOff>1863912</xdr:colOff>
      <xdr:row>141</xdr:row>
      <xdr:rowOff>133351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5F32266D-44EC-4111-A298-7A8BA43A2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212" y="21739860"/>
          <a:ext cx="11145520" cy="5276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545353</xdr:colOff>
      <xdr:row>134</xdr:row>
      <xdr:rowOff>7470</xdr:rowOff>
    </xdr:from>
    <xdr:to>
      <xdr:col>6</xdr:col>
      <xdr:colOff>231588</xdr:colOff>
      <xdr:row>140</xdr:row>
      <xdr:rowOff>44823</xdr:rowOff>
    </xdr:to>
    <xdr:sp macro="" textlink="">
      <xdr:nvSpPr>
        <xdr:cNvPr id="3" name="正方形/長方形 3">
          <a:extLst>
            <a:ext uri="{FF2B5EF4-FFF2-40B4-BE49-F238E27FC236}">
              <a16:creationId xmlns:a16="http://schemas.microsoft.com/office/drawing/2014/main" id="{ED837503-FD2E-40D8-8F34-BE840830E2D8}"/>
            </a:ext>
          </a:extLst>
        </xdr:cNvPr>
        <xdr:cNvSpPr/>
      </xdr:nvSpPr>
      <xdr:spPr>
        <a:xfrm>
          <a:off x="6351793" y="25557330"/>
          <a:ext cx="1065455" cy="118035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7B620-37F0-4144-98A2-CCF1577FBDF2}">
  <dimension ref="B2:I113"/>
  <sheetViews>
    <sheetView showGridLines="0" tabSelected="1" zoomScale="85" zoomScaleNormal="85" workbookViewId="0">
      <selection activeCell="E14" sqref="E14"/>
    </sheetView>
  </sheetViews>
  <sheetFormatPr defaultColWidth="9" defaultRowHeight="15" x14ac:dyDescent="0.3"/>
  <cols>
    <col min="1" max="1" width="4" style="2" customWidth="1"/>
    <col min="2" max="2" width="12.09765625" style="2" bestFit="1" customWidth="1"/>
    <col min="3" max="3" width="28.19921875" style="2" customWidth="1"/>
    <col min="4" max="4" width="13.796875" style="3" customWidth="1"/>
    <col min="5" max="6" width="18.09765625" style="2" customWidth="1"/>
    <col min="7" max="7" width="14" style="3" customWidth="1"/>
    <col min="8" max="8" width="17.796875" style="4" customWidth="1"/>
    <col min="9" max="9" width="54.796875" style="2" bestFit="1" customWidth="1"/>
    <col min="10" max="16384" width="9" style="2"/>
  </cols>
  <sheetData>
    <row r="2" spans="2:9" x14ac:dyDescent="0.3">
      <c r="B2" s="1" t="s">
        <v>0</v>
      </c>
    </row>
    <row r="3" spans="2:9" ht="15.6" thickBot="1" x14ac:dyDescent="0.35"/>
    <row r="4" spans="2:9" ht="15.75" customHeight="1" x14ac:dyDescent="0.3">
      <c r="B4" s="5" t="s">
        <v>1</v>
      </c>
      <c r="C4" s="6" t="s">
        <v>2</v>
      </c>
      <c r="D4" s="7" t="s">
        <v>3</v>
      </c>
      <c r="E4" s="7" t="s">
        <v>4</v>
      </c>
      <c r="F4" s="7" t="s">
        <v>5</v>
      </c>
      <c r="G4" s="8"/>
      <c r="H4" s="9"/>
      <c r="I4" s="10"/>
    </row>
    <row r="5" spans="2:9" x14ac:dyDescent="0.3">
      <c r="B5" s="11"/>
      <c r="C5" s="12"/>
      <c r="D5" s="13"/>
      <c r="E5" s="13"/>
      <c r="F5" s="13"/>
      <c r="G5" s="14" t="s">
        <v>6</v>
      </c>
      <c r="H5" s="14" t="s">
        <v>7</v>
      </c>
      <c r="I5" s="15" t="s">
        <v>8</v>
      </c>
    </row>
    <row r="6" spans="2:9" x14ac:dyDescent="0.3">
      <c r="B6" s="16" t="s">
        <v>9</v>
      </c>
      <c r="C6" s="17" t="s">
        <v>10</v>
      </c>
      <c r="D6" s="18" t="s">
        <v>11</v>
      </c>
      <c r="E6" s="19" t="str">
        <f t="shared" ref="E6:E20" si="0">HEX2BIN(D6,8)</f>
        <v>01111010</v>
      </c>
      <c r="F6" s="19" t="s">
        <v>12</v>
      </c>
      <c r="G6" s="18" t="str">
        <f>BIN2HEX(H6,2)</f>
        <v>60</v>
      </c>
      <c r="H6" s="20" t="s">
        <v>13</v>
      </c>
      <c r="I6" s="21" t="s">
        <v>14</v>
      </c>
    </row>
    <row r="7" spans="2:9" x14ac:dyDescent="0.3">
      <c r="B7" s="22" t="s">
        <v>15</v>
      </c>
      <c r="C7" s="23" t="s">
        <v>16</v>
      </c>
      <c r="D7" s="24" t="s">
        <v>17</v>
      </c>
      <c r="E7" s="19" t="str">
        <f t="shared" si="0"/>
        <v>00000000</v>
      </c>
      <c r="F7" s="25" t="s">
        <v>12</v>
      </c>
      <c r="G7" s="18" t="str">
        <f t="shared" ref="G7:G74" si="1">BIN2HEX(H7,2)</f>
        <v>02</v>
      </c>
      <c r="H7" s="19" t="s">
        <v>18</v>
      </c>
      <c r="I7" s="26" t="s">
        <v>19</v>
      </c>
    </row>
    <row r="8" spans="2:9" x14ac:dyDescent="0.3">
      <c r="B8" s="27"/>
      <c r="C8" s="28"/>
      <c r="D8" s="29"/>
      <c r="E8" s="19" t="str">
        <f t="shared" si="0"/>
        <v>00000000</v>
      </c>
      <c r="F8" s="30"/>
      <c r="G8" s="18" t="str">
        <f t="shared" si="1"/>
        <v>01</v>
      </c>
      <c r="H8" s="19" t="s">
        <v>20</v>
      </c>
      <c r="I8" s="67" t="s">
        <v>21</v>
      </c>
    </row>
    <row r="9" spans="2:9" x14ac:dyDescent="0.3">
      <c r="B9" s="16" t="s">
        <v>22</v>
      </c>
      <c r="C9" s="31" t="s">
        <v>23</v>
      </c>
      <c r="D9" s="18" t="s">
        <v>24</v>
      </c>
      <c r="E9" s="19" t="str">
        <f t="shared" si="0"/>
        <v>00011110</v>
      </c>
      <c r="F9" s="19" t="s">
        <v>12</v>
      </c>
      <c r="G9" s="18" t="str">
        <f t="shared" si="1"/>
        <v>1E</v>
      </c>
      <c r="H9" s="19" t="s">
        <v>25</v>
      </c>
      <c r="I9" s="21"/>
    </row>
    <row r="10" spans="2:9" x14ac:dyDescent="0.3">
      <c r="B10" s="16" t="s">
        <v>26</v>
      </c>
      <c r="C10" s="31" t="s">
        <v>27</v>
      </c>
      <c r="D10" s="32" t="s">
        <v>17</v>
      </c>
      <c r="E10" s="19" t="str">
        <f t="shared" si="0"/>
        <v>00000000</v>
      </c>
      <c r="F10" s="19" t="s">
        <v>28</v>
      </c>
      <c r="G10" s="18" t="str">
        <f t="shared" si="1"/>
        <v>00</v>
      </c>
      <c r="H10" s="19" t="s">
        <v>29</v>
      </c>
      <c r="I10" s="21"/>
    </row>
    <row r="11" spans="2:9" x14ac:dyDescent="0.3">
      <c r="B11" s="16" t="s">
        <v>30</v>
      </c>
      <c r="C11" s="31" t="s">
        <v>31</v>
      </c>
      <c r="D11" s="18" t="s">
        <v>32</v>
      </c>
      <c r="E11" s="19" t="str">
        <f t="shared" si="0"/>
        <v>11000000</v>
      </c>
      <c r="F11" s="19" t="s">
        <v>28</v>
      </c>
      <c r="G11" s="18" t="str">
        <f t="shared" si="1"/>
        <v>C0</v>
      </c>
      <c r="H11" s="19" t="s">
        <v>33</v>
      </c>
      <c r="I11" s="21"/>
    </row>
    <row r="12" spans="2:9" x14ac:dyDescent="0.3">
      <c r="B12" s="16" t="s">
        <v>34</v>
      </c>
      <c r="C12" s="33" t="s">
        <v>35</v>
      </c>
      <c r="D12" s="32" t="s">
        <v>36</v>
      </c>
      <c r="E12" s="19" t="str">
        <f t="shared" si="0"/>
        <v>00000001</v>
      </c>
      <c r="F12" s="19" t="s">
        <v>12</v>
      </c>
      <c r="G12" s="18" t="str">
        <f t="shared" si="1"/>
        <v>01</v>
      </c>
      <c r="H12" s="19" t="s">
        <v>37</v>
      </c>
      <c r="I12" s="21"/>
    </row>
    <row r="13" spans="2:9" x14ac:dyDescent="0.3">
      <c r="B13" s="16" t="s">
        <v>38</v>
      </c>
      <c r="C13" s="31" t="s">
        <v>39</v>
      </c>
      <c r="D13" s="32" t="s">
        <v>17</v>
      </c>
      <c r="E13" s="19" t="str">
        <f t="shared" si="0"/>
        <v>00000000</v>
      </c>
      <c r="F13" s="19" t="s">
        <v>12</v>
      </c>
      <c r="G13" s="18" t="str">
        <f t="shared" si="1"/>
        <v>00</v>
      </c>
      <c r="H13" s="19" t="s">
        <v>29</v>
      </c>
      <c r="I13" s="21"/>
    </row>
    <row r="14" spans="2:9" x14ac:dyDescent="0.3">
      <c r="B14" s="16" t="s">
        <v>40</v>
      </c>
      <c r="C14" s="31" t="s">
        <v>41</v>
      </c>
      <c r="D14" s="32" t="s">
        <v>42</v>
      </c>
      <c r="E14" s="19" t="str">
        <f t="shared" si="0"/>
        <v>11111110</v>
      </c>
      <c r="F14" s="19" t="s">
        <v>12</v>
      </c>
      <c r="G14" s="18" t="str">
        <f t="shared" si="1"/>
        <v>FE</v>
      </c>
      <c r="H14" s="19" t="s">
        <v>43</v>
      </c>
      <c r="I14" s="21"/>
    </row>
    <row r="15" spans="2:9" x14ac:dyDescent="0.3">
      <c r="B15" s="16" t="s">
        <v>44</v>
      </c>
      <c r="C15" s="31" t="s">
        <v>45</v>
      </c>
      <c r="D15" s="18" t="s">
        <v>46</v>
      </c>
      <c r="E15" s="31" t="str">
        <f t="shared" si="0"/>
        <v>00011100</v>
      </c>
      <c r="F15" s="19" t="s">
        <v>12</v>
      </c>
      <c r="G15" s="18" t="str">
        <f t="shared" si="1"/>
        <v>1C</v>
      </c>
      <c r="H15" s="19" t="s">
        <v>47</v>
      </c>
      <c r="I15" s="21"/>
    </row>
    <row r="16" spans="2:9" x14ac:dyDescent="0.3">
      <c r="B16" s="16" t="s">
        <v>48</v>
      </c>
      <c r="C16" s="31" t="s">
        <v>49</v>
      </c>
      <c r="D16" s="18">
        <v>10</v>
      </c>
      <c r="E16" s="31" t="str">
        <f t="shared" si="0"/>
        <v>00010000</v>
      </c>
      <c r="F16" s="19" t="s">
        <v>12</v>
      </c>
      <c r="G16" s="18" t="str">
        <f t="shared" si="1"/>
        <v>10</v>
      </c>
      <c r="H16" s="19" t="s">
        <v>50</v>
      </c>
      <c r="I16" s="21"/>
    </row>
    <row r="17" spans="2:9" x14ac:dyDescent="0.3">
      <c r="B17" s="34" t="s">
        <v>51</v>
      </c>
      <c r="C17" s="31" t="s">
        <v>52</v>
      </c>
      <c r="D17" s="18" t="s">
        <v>11</v>
      </c>
      <c r="E17" s="31" t="str">
        <f t="shared" si="0"/>
        <v>01111010</v>
      </c>
      <c r="F17" s="19" t="s">
        <v>12</v>
      </c>
      <c r="G17" s="18" t="str">
        <f t="shared" si="1"/>
        <v>7A</v>
      </c>
      <c r="H17" s="19" t="s">
        <v>53</v>
      </c>
      <c r="I17" s="21"/>
    </row>
    <row r="18" spans="2:9" x14ac:dyDescent="0.3">
      <c r="B18" s="34" t="s">
        <v>54</v>
      </c>
      <c r="C18" s="31" t="s">
        <v>55</v>
      </c>
      <c r="D18" s="18" t="s">
        <v>11</v>
      </c>
      <c r="E18" s="31" t="str">
        <f t="shared" si="0"/>
        <v>01111010</v>
      </c>
      <c r="F18" s="19" t="s">
        <v>12</v>
      </c>
      <c r="G18" s="18" t="str">
        <f t="shared" si="1"/>
        <v>7A</v>
      </c>
      <c r="H18" s="19" t="s">
        <v>53</v>
      </c>
      <c r="I18" s="21"/>
    </row>
    <row r="19" spans="2:9" x14ac:dyDescent="0.3">
      <c r="B19" s="34" t="s">
        <v>56</v>
      </c>
      <c r="C19" s="31" t="s">
        <v>57</v>
      </c>
      <c r="D19" s="32" t="s">
        <v>58</v>
      </c>
      <c r="E19" s="31" t="str">
        <f t="shared" si="0"/>
        <v>00001001</v>
      </c>
      <c r="F19" s="19" t="s">
        <v>12</v>
      </c>
      <c r="G19" s="18" t="str">
        <f t="shared" si="1"/>
        <v>09</v>
      </c>
      <c r="H19" s="19" t="s">
        <v>59</v>
      </c>
      <c r="I19" s="21" t="s">
        <v>60</v>
      </c>
    </row>
    <row r="20" spans="2:9" x14ac:dyDescent="0.3">
      <c r="B20" s="34" t="s">
        <v>61</v>
      </c>
      <c r="C20" s="31" t="s">
        <v>62</v>
      </c>
      <c r="D20" s="32" t="s">
        <v>17</v>
      </c>
      <c r="E20" s="31" t="str">
        <f t="shared" si="0"/>
        <v>00000000</v>
      </c>
      <c r="F20" s="19" t="s">
        <v>12</v>
      </c>
      <c r="G20" s="18" t="str">
        <f t="shared" si="1"/>
        <v>00</v>
      </c>
      <c r="H20" s="19" t="s">
        <v>29</v>
      </c>
      <c r="I20" s="35" t="s">
        <v>63</v>
      </c>
    </row>
    <row r="21" spans="2:9" x14ac:dyDescent="0.3">
      <c r="B21" s="34" t="s">
        <v>64</v>
      </c>
      <c r="C21" s="31" t="s">
        <v>65</v>
      </c>
      <c r="D21" s="18" t="str">
        <f>BIN2HEX(E21)</f>
        <v>7F</v>
      </c>
      <c r="E21" s="19" t="s">
        <v>66</v>
      </c>
      <c r="F21" s="19" t="s">
        <v>12</v>
      </c>
      <c r="G21" s="18" t="str">
        <f t="shared" si="1"/>
        <v>7F</v>
      </c>
      <c r="H21" s="19" t="s">
        <v>67</v>
      </c>
      <c r="I21" s="36"/>
    </row>
    <row r="22" spans="2:9" x14ac:dyDescent="0.3">
      <c r="B22" s="34" t="s">
        <v>68</v>
      </c>
      <c r="C22" s="31" t="s">
        <v>69</v>
      </c>
      <c r="D22" s="32" t="s">
        <v>17</v>
      </c>
      <c r="E22" s="19" t="s">
        <v>70</v>
      </c>
      <c r="F22" s="19" t="s">
        <v>12</v>
      </c>
      <c r="G22" s="18" t="str">
        <f t="shared" si="1"/>
        <v>00</v>
      </c>
      <c r="H22" s="19" t="s">
        <v>29</v>
      </c>
      <c r="I22" s="36"/>
    </row>
    <row r="23" spans="2:9" x14ac:dyDescent="0.3">
      <c r="B23" s="34" t="s">
        <v>71</v>
      </c>
      <c r="C23" s="31" t="s">
        <v>72</v>
      </c>
      <c r="D23" s="32" t="s">
        <v>17</v>
      </c>
      <c r="E23" s="19" t="s">
        <v>70</v>
      </c>
      <c r="F23" s="19" t="s">
        <v>12</v>
      </c>
      <c r="G23" s="18" t="str">
        <f t="shared" si="1"/>
        <v>00</v>
      </c>
      <c r="H23" s="19" t="s">
        <v>29</v>
      </c>
      <c r="I23" s="36"/>
    </row>
    <row r="24" spans="2:9" x14ac:dyDescent="0.3">
      <c r="B24" s="34" t="s">
        <v>73</v>
      </c>
      <c r="C24" s="31" t="s">
        <v>74</v>
      </c>
      <c r="D24" s="32" t="s">
        <v>17</v>
      </c>
      <c r="E24" s="19" t="s">
        <v>70</v>
      </c>
      <c r="F24" s="19" t="s">
        <v>12</v>
      </c>
      <c r="G24" s="18" t="str">
        <f t="shared" si="1"/>
        <v>00</v>
      </c>
      <c r="H24" s="19" t="s">
        <v>29</v>
      </c>
      <c r="I24" s="36"/>
    </row>
    <row r="25" spans="2:9" x14ac:dyDescent="0.3">
      <c r="B25" s="34" t="s">
        <v>75</v>
      </c>
      <c r="C25" s="31" t="s">
        <v>76</v>
      </c>
      <c r="D25" s="32" t="s">
        <v>17</v>
      </c>
      <c r="E25" s="19" t="s">
        <v>70</v>
      </c>
      <c r="F25" s="19" t="s">
        <v>12</v>
      </c>
      <c r="G25" s="18" t="str">
        <f t="shared" si="1"/>
        <v>00</v>
      </c>
      <c r="H25" s="19" t="s">
        <v>29</v>
      </c>
      <c r="I25" s="37"/>
    </row>
    <row r="26" spans="2:9" x14ac:dyDescent="0.3">
      <c r="B26" s="34" t="s">
        <v>77</v>
      </c>
      <c r="C26" s="31" t="s">
        <v>78</v>
      </c>
      <c r="D26" s="32" t="s">
        <v>79</v>
      </c>
      <c r="E26" s="19" t="s">
        <v>29</v>
      </c>
      <c r="F26" s="19" t="s">
        <v>12</v>
      </c>
      <c r="G26" s="18" t="str">
        <f t="shared" si="1"/>
        <v>00</v>
      </c>
      <c r="H26" s="19" t="s">
        <v>29</v>
      </c>
      <c r="I26" s="21"/>
    </row>
    <row r="27" spans="2:9" x14ac:dyDescent="0.3">
      <c r="B27" s="34" t="s">
        <v>80</v>
      </c>
      <c r="C27" s="31" t="s">
        <v>81</v>
      </c>
      <c r="D27" s="32" t="s">
        <v>17</v>
      </c>
      <c r="E27" s="19" t="s">
        <v>70</v>
      </c>
      <c r="F27" s="19" t="s">
        <v>12</v>
      </c>
      <c r="G27" s="18" t="str">
        <f t="shared" si="1"/>
        <v>00</v>
      </c>
      <c r="H27" s="19" t="s">
        <v>29</v>
      </c>
      <c r="I27" s="38" t="s">
        <v>82</v>
      </c>
    </row>
    <row r="28" spans="2:9" x14ac:dyDescent="0.3">
      <c r="B28" s="34" t="s">
        <v>83</v>
      </c>
      <c r="C28" s="31" t="s">
        <v>84</v>
      </c>
      <c r="D28" s="32" t="s">
        <v>17</v>
      </c>
      <c r="E28" s="19" t="s">
        <v>70</v>
      </c>
      <c r="F28" s="19" t="s">
        <v>12</v>
      </c>
      <c r="G28" s="18" t="str">
        <f t="shared" si="1"/>
        <v>00</v>
      </c>
      <c r="H28" s="19" t="s">
        <v>29</v>
      </c>
      <c r="I28" s="36"/>
    </row>
    <row r="29" spans="2:9" x14ac:dyDescent="0.3">
      <c r="B29" s="34" t="s">
        <v>85</v>
      </c>
      <c r="C29" s="31" t="s">
        <v>86</v>
      </c>
      <c r="D29" s="32" t="s">
        <v>17</v>
      </c>
      <c r="E29" s="19" t="s">
        <v>70</v>
      </c>
      <c r="F29" s="19" t="s">
        <v>12</v>
      </c>
      <c r="G29" s="18" t="str">
        <f t="shared" si="1"/>
        <v>00</v>
      </c>
      <c r="H29" s="19" t="s">
        <v>29</v>
      </c>
      <c r="I29" s="36"/>
    </row>
    <row r="30" spans="2:9" x14ac:dyDescent="0.3">
      <c r="B30" s="34" t="s">
        <v>87</v>
      </c>
      <c r="C30" s="31" t="s">
        <v>88</v>
      </c>
      <c r="D30" s="32" t="s">
        <v>17</v>
      </c>
      <c r="E30" s="19" t="s">
        <v>70</v>
      </c>
      <c r="F30" s="19" t="s">
        <v>12</v>
      </c>
      <c r="G30" s="18" t="str">
        <f t="shared" si="1"/>
        <v>00</v>
      </c>
      <c r="H30" s="19" t="s">
        <v>29</v>
      </c>
      <c r="I30" s="36"/>
    </row>
    <row r="31" spans="2:9" x14ac:dyDescent="0.3">
      <c r="B31" s="34" t="s">
        <v>89</v>
      </c>
      <c r="C31" s="31" t="s">
        <v>90</v>
      </c>
      <c r="D31" s="32" t="s">
        <v>17</v>
      </c>
      <c r="E31" s="19" t="s">
        <v>70</v>
      </c>
      <c r="F31" s="19" t="s">
        <v>12</v>
      </c>
      <c r="G31" s="18" t="str">
        <f t="shared" si="1"/>
        <v>00</v>
      </c>
      <c r="H31" s="19" t="s">
        <v>29</v>
      </c>
      <c r="I31" s="37"/>
    </row>
    <row r="32" spans="2:9" x14ac:dyDescent="0.3">
      <c r="B32" s="39" t="s">
        <v>91</v>
      </c>
      <c r="C32" s="40" t="s">
        <v>92</v>
      </c>
      <c r="D32" s="41" t="s">
        <v>17</v>
      </c>
      <c r="E32" s="42" t="s">
        <v>70</v>
      </c>
      <c r="F32" s="42" t="s">
        <v>12</v>
      </c>
      <c r="G32" s="43" t="str">
        <f t="shared" si="1"/>
        <v>00</v>
      </c>
      <c r="H32" s="42" t="s">
        <v>29</v>
      </c>
      <c r="I32" s="44" t="s">
        <v>93</v>
      </c>
    </row>
    <row r="33" spans="2:9" x14ac:dyDescent="0.3">
      <c r="B33" s="39" t="s">
        <v>94</v>
      </c>
      <c r="C33" s="40" t="s">
        <v>95</v>
      </c>
      <c r="D33" s="41" t="s">
        <v>17</v>
      </c>
      <c r="E33" s="42" t="s">
        <v>70</v>
      </c>
      <c r="F33" s="42" t="s">
        <v>28</v>
      </c>
      <c r="G33" s="43" t="str">
        <f t="shared" si="1"/>
        <v>00</v>
      </c>
      <c r="H33" s="42" t="s">
        <v>29</v>
      </c>
      <c r="I33" s="45"/>
    </row>
    <row r="34" spans="2:9" x14ac:dyDescent="0.3">
      <c r="B34" s="39" t="s">
        <v>96</v>
      </c>
      <c r="C34" s="40" t="s">
        <v>97</v>
      </c>
      <c r="D34" s="41" t="s">
        <v>17</v>
      </c>
      <c r="E34" s="42" t="s">
        <v>70</v>
      </c>
      <c r="F34" s="42" t="s">
        <v>12</v>
      </c>
      <c r="G34" s="43" t="str">
        <f t="shared" si="1"/>
        <v>00</v>
      </c>
      <c r="H34" s="42" t="s">
        <v>29</v>
      </c>
      <c r="I34" s="46" t="s">
        <v>98</v>
      </c>
    </row>
    <row r="35" spans="2:9" x14ac:dyDescent="0.3">
      <c r="B35" s="39" t="s">
        <v>99</v>
      </c>
      <c r="C35" s="40" t="s">
        <v>78</v>
      </c>
      <c r="D35" s="41" t="s">
        <v>79</v>
      </c>
      <c r="E35" s="42" t="s">
        <v>29</v>
      </c>
      <c r="F35" s="42" t="s">
        <v>12</v>
      </c>
      <c r="G35" s="43" t="str">
        <f t="shared" si="1"/>
        <v>00</v>
      </c>
      <c r="H35" s="42" t="s">
        <v>29</v>
      </c>
      <c r="I35" s="47"/>
    </row>
    <row r="36" spans="2:9" x14ac:dyDescent="0.3">
      <c r="B36" s="39" t="s">
        <v>100</v>
      </c>
      <c r="C36" s="40" t="s">
        <v>101</v>
      </c>
      <c r="D36" s="41" t="s">
        <v>36</v>
      </c>
      <c r="E36" s="42" t="s">
        <v>20</v>
      </c>
      <c r="F36" s="42" t="s">
        <v>12</v>
      </c>
      <c r="G36" s="43" t="str">
        <f t="shared" si="1"/>
        <v>01</v>
      </c>
      <c r="H36" s="42" t="s">
        <v>37</v>
      </c>
      <c r="I36" s="47" t="s">
        <v>102</v>
      </c>
    </row>
    <row r="37" spans="2:9" x14ac:dyDescent="0.3">
      <c r="B37" s="39" t="s">
        <v>103</v>
      </c>
      <c r="C37" s="40" t="s">
        <v>104</v>
      </c>
      <c r="D37" s="41" t="s">
        <v>105</v>
      </c>
      <c r="E37" s="40" t="str">
        <f>HEX2BIN(D37,8)</f>
        <v>00010100</v>
      </c>
      <c r="F37" s="42" t="s">
        <v>12</v>
      </c>
      <c r="G37" s="43" t="str">
        <f t="shared" si="1"/>
        <v>14</v>
      </c>
      <c r="H37" s="42" t="s">
        <v>106</v>
      </c>
      <c r="I37" s="47"/>
    </row>
    <row r="38" spans="2:9" x14ac:dyDescent="0.3">
      <c r="B38" s="48" t="s">
        <v>107</v>
      </c>
      <c r="C38" s="49" t="s">
        <v>108</v>
      </c>
      <c r="D38" s="50" t="s">
        <v>17</v>
      </c>
      <c r="E38" s="51" t="s">
        <v>70</v>
      </c>
      <c r="F38" s="51" t="s">
        <v>12</v>
      </c>
      <c r="G38" s="52" t="str">
        <f t="shared" si="1"/>
        <v>11</v>
      </c>
      <c r="H38" s="51" t="s">
        <v>109</v>
      </c>
      <c r="I38" s="53" t="s">
        <v>110</v>
      </c>
    </row>
    <row r="39" spans="2:9" x14ac:dyDescent="0.3">
      <c r="B39" s="54" t="s">
        <v>111</v>
      </c>
      <c r="C39" s="40" t="s">
        <v>112</v>
      </c>
      <c r="D39" s="41" t="s">
        <v>17</v>
      </c>
      <c r="E39" s="42" t="s">
        <v>70</v>
      </c>
      <c r="F39" s="42" t="s">
        <v>12</v>
      </c>
      <c r="G39" s="43" t="str">
        <f t="shared" si="1"/>
        <v>00</v>
      </c>
      <c r="H39" s="42" t="s">
        <v>29</v>
      </c>
      <c r="I39" s="47"/>
    </row>
    <row r="40" spans="2:9" x14ac:dyDescent="0.3">
      <c r="B40" s="54" t="s">
        <v>113</v>
      </c>
      <c r="C40" s="40" t="s">
        <v>114</v>
      </c>
      <c r="D40" s="41" t="s">
        <v>17</v>
      </c>
      <c r="E40" s="42" t="s">
        <v>70</v>
      </c>
      <c r="F40" s="42" t="s">
        <v>28</v>
      </c>
      <c r="G40" s="43" t="s">
        <v>115</v>
      </c>
      <c r="H40" s="43" t="s">
        <v>115</v>
      </c>
      <c r="I40" s="47"/>
    </row>
    <row r="41" spans="2:9" x14ac:dyDescent="0.3">
      <c r="B41" s="54" t="s">
        <v>116</v>
      </c>
      <c r="C41" s="40" t="s">
        <v>117</v>
      </c>
      <c r="D41" s="41" t="s">
        <v>17</v>
      </c>
      <c r="E41" s="42" t="s">
        <v>70</v>
      </c>
      <c r="F41" s="42" t="s">
        <v>28</v>
      </c>
      <c r="G41" s="43" t="s">
        <v>115</v>
      </c>
      <c r="H41" s="43" t="s">
        <v>115</v>
      </c>
      <c r="I41" s="47"/>
    </row>
    <row r="42" spans="2:9" x14ac:dyDescent="0.3">
      <c r="B42" s="54" t="s">
        <v>118</v>
      </c>
      <c r="C42" s="40" t="s">
        <v>119</v>
      </c>
      <c r="D42" s="41" t="s">
        <v>17</v>
      </c>
      <c r="E42" s="42" t="s">
        <v>70</v>
      </c>
      <c r="F42" s="42" t="s">
        <v>28</v>
      </c>
      <c r="G42" s="43" t="s">
        <v>115</v>
      </c>
      <c r="H42" s="43" t="s">
        <v>115</v>
      </c>
      <c r="I42" s="47"/>
    </row>
    <row r="43" spans="2:9" x14ac:dyDescent="0.3">
      <c r="B43" s="54" t="s">
        <v>120</v>
      </c>
      <c r="C43" s="40" t="s">
        <v>121</v>
      </c>
      <c r="D43" s="41" t="s">
        <v>17</v>
      </c>
      <c r="E43" s="42" t="s">
        <v>70</v>
      </c>
      <c r="F43" s="42" t="s">
        <v>28</v>
      </c>
      <c r="G43" s="43" t="s">
        <v>115</v>
      </c>
      <c r="H43" s="43" t="s">
        <v>115</v>
      </c>
      <c r="I43" s="47"/>
    </row>
    <row r="44" spans="2:9" x14ac:dyDescent="0.3">
      <c r="B44" s="54" t="s">
        <v>122</v>
      </c>
      <c r="C44" s="40" t="s">
        <v>123</v>
      </c>
      <c r="D44" s="41" t="s">
        <v>17</v>
      </c>
      <c r="E44" s="42" t="s">
        <v>70</v>
      </c>
      <c r="F44" s="42" t="s">
        <v>28</v>
      </c>
      <c r="G44" s="43" t="s">
        <v>115</v>
      </c>
      <c r="H44" s="43" t="s">
        <v>115</v>
      </c>
      <c r="I44" s="47"/>
    </row>
    <row r="45" spans="2:9" x14ac:dyDescent="0.3">
      <c r="B45" s="54" t="s">
        <v>124</v>
      </c>
      <c r="C45" s="40" t="s">
        <v>125</v>
      </c>
      <c r="D45" s="41" t="s">
        <v>17</v>
      </c>
      <c r="E45" s="42" t="s">
        <v>70</v>
      </c>
      <c r="F45" s="42" t="s">
        <v>28</v>
      </c>
      <c r="G45" s="43" t="s">
        <v>115</v>
      </c>
      <c r="H45" s="43" t="s">
        <v>115</v>
      </c>
      <c r="I45" s="47"/>
    </row>
    <row r="46" spans="2:9" x14ac:dyDescent="0.3">
      <c r="B46" s="54" t="s">
        <v>126</v>
      </c>
      <c r="C46" s="40" t="s">
        <v>127</v>
      </c>
      <c r="D46" s="41" t="s">
        <v>17</v>
      </c>
      <c r="E46" s="42" t="s">
        <v>70</v>
      </c>
      <c r="F46" s="42" t="s">
        <v>28</v>
      </c>
      <c r="G46" s="43" t="s">
        <v>115</v>
      </c>
      <c r="H46" s="43" t="s">
        <v>115</v>
      </c>
      <c r="I46" s="47"/>
    </row>
    <row r="47" spans="2:9" x14ac:dyDescent="0.3">
      <c r="B47" s="54" t="s">
        <v>128</v>
      </c>
      <c r="C47" s="40" t="s">
        <v>129</v>
      </c>
      <c r="D47" s="43" t="str">
        <f>BIN2HEX(E47)</f>
        <v>18</v>
      </c>
      <c r="E47" s="42" t="s">
        <v>130</v>
      </c>
      <c r="F47" s="42" t="s">
        <v>12</v>
      </c>
      <c r="G47" s="43" t="str">
        <f t="shared" si="1"/>
        <v>18</v>
      </c>
      <c r="H47" s="42" t="s">
        <v>131</v>
      </c>
      <c r="I47" s="47"/>
    </row>
    <row r="48" spans="2:9" x14ac:dyDescent="0.3">
      <c r="B48" s="54" t="s">
        <v>132</v>
      </c>
      <c r="C48" s="40" t="s">
        <v>78</v>
      </c>
      <c r="D48" s="41" t="s">
        <v>79</v>
      </c>
      <c r="E48" s="42" t="s">
        <v>29</v>
      </c>
      <c r="F48" s="42" t="s">
        <v>12</v>
      </c>
      <c r="G48" s="43" t="str">
        <f t="shared" si="1"/>
        <v>00</v>
      </c>
      <c r="H48" s="42" t="s">
        <v>29</v>
      </c>
      <c r="I48" s="47"/>
    </row>
    <row r="49" spans="2:9" x14ac:dyDescent="0.3">
      <c r="B49" s="54" t="s">
        <v>133</v>
      </c>
      <c r="C49" s="40" t="s">
        <v>134</v>
      </c>
      <c r="D49" s="41" t="s">
        <v>17</v>
      </c>
      <c r="E49" s="42" t="s">
        <v>70</v>
      </c>
      <c r="F49" s="42" t="s">
        <v>12</v>
      </c>
      <c r="G49" s="43" t="str">
        <f t="shared" si="1"/>
        <v>00</v>
      </c>
      <c r="H49" s="42" t="s">
        <v>29</v>
      </c>
      <c r="I49" s="47"/>
    </row>
    <row r="50" spans="2:9" x14ac:dyDescent="0.3">
      <c r="B50" s="54" t="s">
        <v>135</v>
      </c>
      <c r="C50" s="40" t="s">
        <v>136</v>
      </c>
      <c r="D50" s="41" t="s">
        <v>17</v>
      </c>
      <c r="E50" s="42" t="s">
        <v>70</v>
      </c>
      <c r="F50" s="42" t="s">
        <v>12</v>
      </c>
      <c r="G50" s="43" t="str">
        <f t="shared" si="1"/>
        <v>00</v>
      </c>
      <c r="H50" s="42" t="s">
        <v>29</v>
      </c>
      <c r="I50" s="47"/>
    </row>
    <row r="51" spans="2:9" x14ac:dyDescent="0.3">
      <c r="B51" s="54" t="s">
        <v>137</v>
      </c>
      <c r="C51" s="40" t="s">
        <v>138</v>
      </c>
      <c r="D51" s="41" t="s">
        <v>17</v>
      </c>
      <c r="E51" s="42" t="s">
        <v>70</v>
      </c>
      <c r="F51" s="42" t="s">
        <v>12</v>
      </c>
      <c r="G51" s="43" t="str">
        <f t="shared" si="1"/>
        <v>00</v>
      </c>
      <c r="H51" s="42" t="s">
        <v>29</v>
      </c>
      <c r="I51" s="47"/>
    </row>
    <row r="52" spans="2:9" x14ac:dyDescent="0.3">
      <c r="B52" s="54" t="s">
        <v>139</v>
      </c>
      <c r="C52" s="40" t="s">
        <v>140</v>
      </c>
      <c r="D52" s="41" t="s">
        <v>17</v>
      </c>
      <c r="E52" s="42" t="s">
        <v>70</v>
      </c>
      <c r="F52" s="42" t="s">
        <v>12</v>
      </c>
      <c r="G52" s="43" t="str">
        <f t="shared" si="1"/>
        <v>00</v>
      </c>
      <c r="H52" s="42" t="s">
        <v>29</v>
      </c>
      <c r="I52" s="47"/>
    </row>
    <row r="53" spans="2:9" x14ac:dyDescent="0.3">
      <c r="B53" s="54" t="s">
        <v>141</v>
      </c>
      <c r="C53" s="40" t="s">
        <v>142</v>
      </c>
      <c r="D53" s="41" t="s">
        <v>17</v>
      </c>
      <c r="E53" s="42" t="s">
        <v>70</v>
      </c>
      <c r="F53" s="42" t="s">
        <v>12</v>
      </c>
      <c r="G53" s="43" t="str">
        <f t="shared" si="1"/>
        <v>00</v>
      </c>
      <c r="H53" s="42" t="s">
        <v>29</v>
      </c>
      <c r="I53" s="47"/>
    </row>
    <row r="54" spans="2:9" x14ac:dyDescent="0.3">
      <c r="B54" s="54" t="s">
        <v>143</v>
      </c>
      <c r="C54" s="40" t="s">
        <v>144</v>
      </c>
      <c r="D54" s="41" t="s">
        <v>17</v>
      </c>
      <c r="E54" s="42" t="s">
        <v>70</v>
      </c>
      <c r="F54" s="42" t="s">
        <v>12</v>
      </c>
      <c r="G54" s="43" t="str">
        <f t="shared" si="1"/>
        <v>00</v>
      </c>
      <c r="H54" s="42" t="s">
        <v>29</v>
      </c>
      <c r="I54" s="47"/>
    </row>
    <row r="55" spans="2:9" x14ac:dyDescent="0.3">
      <c r="B55" s="54" t="s">
        <v>145</v>
      </c>
      <c r="C55" s="40" t="s">
        <v>146</v>
      </c>
      <c r="D55" s="41" t="s">
        <v>17</v>
      </c>
      <c r="E55" s="42" t="s">
        <v>70</v>
      </c>
      <c r="F55" s="42" t="s">
        <v>12</v>
      </c>
      <c r="G55" s="43" t="str">
        <f t="shared" si="1"/>
        <v>00</v>
      </c>
      <c r="H55" s="42" t="s">
        <v>29</v>
      </c>
      <c r="I55" s="47"/>
    </row>
    <row r="56" spans="2:9" x14ac:dyDescent="0.3">
      <c r="B56" s="54" t="s">
        <v>147</v>
      </c>
      <c r="C56" s="40" t="s">
        <v>148</v>
      </c>
      <c r="D56" s="41" t="s">
        <v>17</v>
      </c>
      <c r="E56" s="42" t="s">
        <v>70</v>
      </c>
      <c r="F56" s="42" t="s">
        <v>12</v>
      </c>
      <c r="G56" s="43" t="str">
        <f t="shared" si="1"/>
        <v>00</v>
      </c>
      <c r="H56" s="42" t="s">
        <v>29</v>
      </c>
      <c r="I56" s="47"/>
    </row>
    <row r="57" spans="2:9" x14ac:dyDescent="0.3">
      <c r="B57" s="54" t="s">
        <v>149</v>
      </c>
      <c r="C57" s="40" t="s">
        <v>150</v>
      </c>
      <c r="D57" s="41" t="s">
        <v>17</v>
      </c>
      <c r="E57" s="42" t="s">
        <v>70</v>
      </c>
      <c r="F57" s="42" t="s">
        <v>12</v>
      </c>
      <c r="G57" s="43" t="str">
        <f t="shared" si="1"/>
        <v>00</v>
      </c>
      <c r="H57" s="42" t="s">
        <v>29</v>
      </c>
      <c r="I57" s="47"/>
    </row>
    <row r="58" spans="2:9" x14ac:dyDescent="0.3">
      <c r="B58" s="54" t="s">
        <v>151</v>
      </c>
      <c r="C58" s="40" t="s">
        <v>152</v>
      </c>
      <c r="D58" s="41" t="s">
        <v>17</v>
      </c>
      <c r="E58" s="42" t="s">
        <v>70</v>
      </c>
      <c r="F58" s="42" t="s">
        <v>12</v>
      </c>
      <c r="G58" s="43" t="str">
        <f t="shared" si="1"/>
        <v>00</v>
      </c>
      <c r="H58" s="42" t="s">
        <v>29</v>
      </c>
      <c r="I58" s="47"/>
    </row>
    <row r="59" spans="2:9" x14ac:dyDescent="0.3">
      <c r="B59" s="54" t="s">
        <v>153</v>
      </c>
      <c r="C59" s="40" t="s">
        <v>154</v>
      </c>
      <c r="D59" s="41" t="s">
        <v>17</v>
      </c>
      <c r="E59" s="42" t="s">
        <v>70</v>
      </c>
      <c r="F59" s="42" t="s">
        <v>12</v>
      </c>
      <c r="G59" s="43" t="str">
        <f t="shared" si="1"/>
        <v>00</v>
      </c>
      <c r="H59" s="42" t="s">
        <v>29</v>
      </c>
      <c r="I59" s="47"/>
    </row>
    <row r="60" spans="2:9" x14ac:dyDescent="0.3">
      <c r="B60" s="54" t="s">
        <v>155</v>
      </c>
      <c r="C60" s="40" t="s">
        <v>156</v>
      </c>
      <c r="D60" s="41" t="s">
        <v>17</v>
      </c>
      <c r="E60" s="42" t="s">
        <v>70</v>
      </c>
      <c r="F60" s="42" t="s">
        <v>12</v>
      </c>
      <c r="G60" s="43" t="str">
        <f t="shared" si="1"/>
        <v>00</v>
      </c>
      <c r="H60" s="42" t="s">
        <v>29</v>
      </c>
      <c r="I60" s="47"/>
    </row>
    <row r="61" spans="2:9" x14ac:dyDescent="0.3">
      <c r="B61" s="54" t="s">
        <v>157</v>
      </c>
      <c r="C61" s="40" t="s">
        <v>158</v>
      </c>
      <c r="D61" s="41" t="s">
        <v>17</v>
      </c>
      <c r="E61" s="42" t="s">
        <v>70</v>
      </c>
      <c r="F61" s="42" t="s">
        <v>12</v>
      </c>
      <c r="G61" s="43" t="str">
        <f t="shared" si="1"/>
        <v>00</v>
      </c>
      <c r="H61" s="42" t="s">
        <v>29</v>
      </c>
      <c r="I61" s="47"/>
    </row>
    <row r="62" spans="2:9" x14ac:dyDescent="0.3">
      <c r="B62" s="54" t="s">
        <v>159</v>
      </c>
      <c r="C62" s="40" t="s">
        <v>160</v>
      </c>
      <c r="D62" s="41" t="s">
        <v>17</v>
      </c>
      <c r="E62" s="42" t="s">
        <v>70</v>
      </c>
      <c r="F62" s="42" t="s">
        <v>12</v>
      </c>
      <c r="G62" s="43" t="str">
        <f t="shared" si="1"/>
        <v>00</v>
      </c>
      <c r="H62" s="42" t="s">
        <v>29</v>
      </c>
      <c r="I62" s="47"/>
    </row>
    <row r="63" spans="2:9" x14ac:dyDescent="0.3">
      <c r="B63" s="54" t="s">
        <v>161</v>
      </c>
      <c r="C63" s="40" t="s">
        <v>162</v>
      </c>
      <c r="D63" s="41" t="s">
        <v>17</v>
      </c>
      <c r="E63" s="42" t="s">
        <v>70</v>
      </c>
      <c r="F63" s="42" t="s">
        <v>12</v>
      </c>
      <c r="G63" s="43" t="str">
        <f t="shared" si="1"/>
        <v>00</v>
      </c>
      <c r="H63" s="42" t="s">
        <v>29</v>
      </c>
      <c r="I63" s="47"/>
    </row>
    <row r="64" spans="2:9" x14ac:dyDescent="0.3">
      <c r="B64" s="54" t="s">
        <v>163</v>
      </c>
      <c r="C64" s="40" t="s">
        <v>164</v>
      </c>
      <c r="D64" s="41" t="s">
        <v>17</v>
      </c>
      <c r="E64" s="42" t="s">
        <v>70</v>
      </c>
      <c r="F64" s="42" t="s">
        <v>12</v>
      </c>
      <c r="G64" s="43" t="str">
        <f t="shared" si="1"/>
        <v>00</v>
      </c>
      <c r="H64" s="42" t="s">
        <v>29</v>
      </c>
      <c r="I64" s="47"/>
    </row>
    <row r="65" spans="2:9" x14ac:dyDescent="0.3">
      <c r="B65" s="54" t="s">
        <v>165</v>
      </c>
      <c r="C65" s="40" t="s">
        <v>166</v>
      </c>
      <c r="D65" s="41" t="s">
        <v>17</v>
      </c>
      <c r="E65" s="42" t="s">
        <v>70</v>
      </c>
      <c r="F65" s="42" t="s">
        <v>12</v>
      </c>
      <c r="G65" s="43" t="str">
        <f t="shared" si="1"/>
        <v>00</v>
      </c>
      <c r="H65" s="42" t="s">
        <v>29</v>
      </c>
      <c r="I65" s="47"/>
    </row>
    <row r="66" spans="2:9" x14ac:dyDescent="0.3">
      <c r="B66" s="54" t="s">
        <v>167</v>
      </c>
      <c r="C66" s="40" t="s">
        <v>168</v>
      </c>
      <c r="D66" s="41" t="s">
        <v>17</v>
      </c>
      <c r="E66" s="42" t="s">
        <v>70</v>
      </c>
      <c r="F66" s="42" t="s">
        <v>12</v>
      </c>
      <c r="G66" s="43" t="str">
        <f t="shared" si="1"/>
        <v>00</v>
      </c>
      <c r="H66" s="42" t="s">
        <v>29</v>
      </c>
      <c r="I66" s="47"/>
    </row>
    <row r="67" spans="2:9" x14ac:dyDescent="0.3">
      <c r="B67" s="54" t="s">
        <v>169</v>
      </c>
      <c r="C67" s="40" t="s">
        <v>170</v>
      </c>
      <c r="D67" s="43" t="str">
        <f>BIN2HEX(E67)</f>
        <v>78</v>
      </c>
      <c r="E67" s="42" t="s">
        <v>171</v>
      </c>
      <c r="F67" s="42" t="s">
        <v>28</v>
      </c>
      <c r="G67" s="43" t="s">
        <v>115</v>
      </c>
      <c r="H67" s="42" t="s">
        <v>115</v>
      </c>
      <c r="I67" s="55" t="s">
        <v>172</v>
      </c>
    </row>
    <row r="68" spans="2:9" x14ac:dyDescent="0.3">
      <c r="B68" s="54" t="s">
        <v>173</v>
      </c>
      <c r="C68" s="40" t="s">
        <v>174</v>
      </c>
      <c r="D68" s="43" t="str">
        <f>BIN2HEX(E68)</f>
        <v>88</v>
      </c>
      <c r="E68" s="42" t="s">
        <v>175</v>
      </c>
      <c r="F68" s="42" t="s">
        <v>12</v>
      </c>
      <c r="G68" s="43" t="str">
        <f t="shared" si="1"/>
        <v>88</v>
      </c>
      <c r="H68" s="42" t="s">
        <v>176</v>
      </c>
      <c r="I68" s="47"/>
    </row>
    <row r="69" spans="2:9" x14ac:dyDescent="0.3">
      <c r="B69" s="54" t="s">
        <v>177</v>
      </c>
      <c r="C69" s="40" t="s">
        <v>178</v>
      </c>
      <c r="D69" s="43" t="str">
        <f>BIN2HEX(E69)</f>
        <v>88</v>
      </c>
      <c r="E69" s="42" t="s">
        <v>175</v>
      </c>
      <c r="F69" s="42" t="s">
        <v>12</v>
      </c>
      <c r="G69" s="43" t="str">
        <f t="shared" si="1"/>
        <v>88</v>
      </c>
      <c r="H69" s="42" t="s">
        <v>176</v>
      </c>
      <c r="I69" s="47"/>
    </row>
    <row r="70" spans="2:9" x14ac:dyDescent="0.3">
      <c r="B70" s="54" t="s">
        <v>179</v>
      </c>
      <c r="C70" s="40" t="s">
        <v>78</v>
      </c>
      <c r="D70" s="41" t="s">
        <v>79</v>
      </c>
      <c r="E70" s="42" t="s">
        <v>29</v>
      </c>
      <c r="F70" s="42" t="s">
        <v>12</v>
      </c>
      <c r="G70" s="43" t="str">
        <f t="shared" si="1"/>
        <v>00</v>
      </c>
      <c r="H70" s="42" t="s">
        <v>29</v>
      </c>
      <c r="I70" s="47"/>
    </row>
    <row r="71" spans="2:9" x14ac:dyDescent="0.3">
      <c r="B71" s="54" t="s">
        <v>180</v>
      </c>
      <c r="C71" s="40" t="s">
        <v>181</v>
      </c>
      <c r="D71" s="43" t="str">
        <f>BIN2HEX(E71)</f>
        <v>C5</v>
      </c>
      <c r="E71" s="42" t="s">
        <v>182</v>
      </c>
      <c r="F71" s="42" t="s">
        <v>12</v>
      </c>
      <c r="G71" s="43" t="str">
        <f t="shared" si="1"/>
        <v>C5</v>
      </c>
      <c r="H71" s="42" t="s">
        <v>183</v>
      </c>
      <c r="I71" s="47"/>
    </row>
    <row r="72" spans="2:9" x14ac:dyDescent="0.3">
      <c r="B72" s="54" t="s">
        <v>184</v>
      </c>
      <c r="C72" s="40" t="s">
        <v>185</v>
      </c>
      <c r="D72" s="41" t="s">
        <v>17</v>
      </c>
      <c r="E72" s="42" t="s">
        <v>70</v>
      </c>
      <c r="F72" s="42" t="s">
        <v>12</v>
      </c>
      <c r="G72" s="43" t="str">
        <f t="shared" si="1"/>
        <v>00</v>
      </c>
      <c r="H72" s="42" t="s">
        <v>29</v>
      </c>
      <c r="I72" s="47"/>
    </row>
    <row r="73" spans="2:9" x14ac:dyDescent="0.3">
      <c r="B73" s="54" t="s">
        <v>186</v>
      </c>
      <c r="C73" s="40" t="s">
        <v>187</v>
      </c>
      <c r="D73" s="41" t="s">
        <v>36</v>
      </c>
      <c r="E73" s="42" t="s">
        <v>20</v>
      </c>
      <c r="F73" s="42" t="s">
        <v>12</v>
      </c>
      <c r="G73" s="43" t="str">
        <f t="shared" si="1"/>
        <v>01</v>
      </c>
      <c r="H73" s="42" t="s">
        <v>37</v>
      </c>
      <c r="I73" s="47"/>
    </row>
    <row r="74" spans="2:9" x14ac:dyDescent="0.3">
      <c r="B74" s="54" t="s">
        <v>188</v>
      </c>
      <c r="C74" s="40" t="s">
        <v>189</v>
      </c>
      <c r="D74" s="41" t="s">
        <v>17</v>
      </c>
      <c r="E74" s="42" t="s">
        <v>70</v>
      </c>
      <c r="F74" s="42" t="s">
        <v>12</v>
      </c>
      <c r="G74" s="43" t="str">
        <f t="shared" si="1"/>
        <v>00</v>
      </c>
      <c r="H74" s="42" t="s">
        <v>29</v>
      </c>
      <c r="I74" s="47"/>
    </row>
    <row r="75" spans="2:9" x14ac:dyDescent="0.3">
      <c r="B75" s="54" t="s">
        <v>190</v>
      </c>
      <c r="C75" s="40" t="s">
        <v>191</v>
      </c>
      <c r="D75" s="41" t="s">
        <v>17</v>
      </c>
      <c r="E75" s="42" t="s">
        <v>70</v>
      </c>
      <c r="F75" s="42" t="s">
        <v>12</v>
      </c>
      <c r="G75" s="43" t="str">
        <f t="shared" ref="G75:G92" si="2">BIN2HEX(H75,2)</f>
        <v>00</v>
      </c>
      <c r="H75" s="42" t="s">
        <v>29</v>
      </c>
      <c r="I75" s="47"/>
    </row>
    <row r="76" spans="2:9" x14ac:dyDescent="0.3">
      <c r="B76" s="54" t="s">
        <v>192</v>
      </c>
      <c r="C76" s="40" t="s">
        <v>193</v>
      </c>
      <c r="D76" s="41" t="s">
        <v>17</v>
      </c>
      <c r="E76" s="42" t="s">
        <v>70</v>
      </c>
      <c r="F76" s="42" t="s">
        <v>12</v>
      </c>
      <c r="G76" s="43" t="str">
        <f t="shared" si="2"/>
        <v>00</v>
      </c>
      <c r="H76" s="42" t="s">
        <v>29</v>
      </c>
      <c r="I76" s="47"/>
    </row>
    <row r="77" spans="2:9" x14ac:dyDescent="0.3">
      <c r="B77" s="54" t="s">
        <v>194</v>
      </c>
      <c r="C77" s="40" t="s">
        <v>195</v>
      </c>
      <c r="D77" s="43" t="str">
        <f>BIN2HEX(E77,2)</f>
        <v>08</v>
      </c>
      <c r="E77" s="42" t="s">
        <v>196</v>
      </c>
      <c r="F77" s="42" t="s">
        <v>12</v>
      </c>
      <c r="G77" s="43" t="str">
        <f t="shared" si="2"/>
        <v>08</v>
      </c>
      <c r="H77" s="42" t="s">
        <v>197</v>
      </c>
      <c r="I77" s="47"/>
    </row>
    <row r="78" spans="2:9" x14ac:dyDescent="0.3">
      <c r="B78" s="54" t="s">
        <v>198</v>
      </c>
      <c r="C78" s="40" t="s">
        <v>199</v>
      </c>
      <c r="D78" s="43" t="str">
        <f>BIN2HEX(E78)</f>
        <v>88</v>
      </c>
      <c r="E78" s="42" t="s">
        <v>175</v>
      </c>
      <c r="F78" s="42" t="s">
        <v>28</v>
      </c>
      <c r="G78" s="43" t="s">
        <v>115</v>
      </c>
      <c r="H78" s="42" t="s">
        <v>115</v>
      </c>
      <c r="I78" s="47"/>
    </row>
    <row r="79" spans="2:9" x14ac:dyDescent="0.3">
      <c r="B79" s="56" t="s">
        <v>200</v>
      </c>
      <c r="C79" s="31" t="s">
        <v>201</v>
      </c>
      <c r="D79" s="32" t="s">
        <v>17</v>
      </c>
      <c r="E79" s="19" t="s">
        <v>70</v>
      </c>
      <c r="F79" s="19"/>
      <c r="G79" s="18" t="str">
        <f t="shared" si="2"/>
        <v>00</v>
      </c>
      <c r="H79" s="19" t="s">
        <v>29</v>
      </c>
      <c r="I79" s="21" t="s">
        <v>202</v>
      </c>
    </row>
    <row r="80" spans="2:9" x14ac:dyDescent="0.3">
      <c r="B80" s="54" t="s">
        <v>203</v>
      </c>
      <c r="C80" s="40" t="s">
        <v>204</v>
      </c>
      <c r="D80" s="41" t="s">
        <v>17</v>
      </c>
      <c r="E80" s="42" t="s">
        <v>70</v>
      </c>
      <c r="F80" s="42" t="s">
        <v>12</v>
      </c>
      <c r="G80" s="43" t="str">
        <f t="shared" si="2"/>
        <v>00</v>
      </c>
      <c r="H80" s="42" t="s">
        <v>29</v>
      </c>
      <c r="I80" s="47"/>
    </row>
    <row r="81" spans="2:9" x14ac:dyDescent="0.3">
      <c r="B81" s="54" t="s">
        <v>205</v>
      </c>
      <c r="C81" s="40" t="s">
        <v>206</v>
      </c>
      <c r="D81" s="41" t="s">
        <v>17</v>
      </c>
      <c r="E81" s="42" t="s">
        <v>70</v>
      </c>
      <c r="F81" s="42" t="s">
        <v>12</v>
      </c>
      <c r="G81" s="43" t="str">
        <f t="shared" si="2"/>
        <v>00</v>
      </c>
      <c r="H81" s="42" t="s">
        <v>29</v>
      </c>
      <c r="I81" s="47"/>
    </row>
    <row r="82" spans="2:9" x14ac:dyDescent="0.3">
      <c r="B82" s="54" t="s">
        <v>207</v>
      </c>
      <c r="C82" s="40" t="s">
        <v>208</v>
      </c>
      <c r="D82" s="41" t="s">
        <v>17</v>
      </c>
      <c r="E82" s="42" t="s">
        <v>70</v>
      </c>
      <c r="F82" s="42" t="s">
        <v>12</v>
      </c>
      <c r="G82" s="43" t="str">
        <f t="shared" si="2"/>
        <v>00</v>
      </c>
      <c r="H82" s="42" t="s">
        <v>29</v>
      </c>
      <c r="I82" s="47"/>
    </row>
    <row r="83" spans="2:9" x14ac:dyDescent="0.3">
      <c r="B83" s="54" t="s">
        <v>209</v>
      </c>
      <c r="C83" s="40" t="s">
        <v>210</v>
      </c>
      <c r="D83" s="41" t="s">
        <v>17</v>
      </c>
      <c r="E83" s="42" t="s">
        <v>70</v>
      </c>
      <c r="F83" s="42" t="s">
        <v>28</v>
      </c>
      <c r="G83" s="43" t="s">
        <v>115</v>
      </c>
      <c r="H83" s="42" t="s">
        <v>115</v>
      </c>
      <c r="I83" s="47"/>
    </row>
    <row r="84" spans="2:9" x14ac:dyDescent="0.3">
      <c r="B84" s="54" t="s">
        <v>211</v>
      </c>
      <c r="C84" s="40" t="s">
        <v>212</v>
      </c>
      <c r="D84" s="41" t="s">
        <v>17</v>
      </c>
      <c r="E84" s="42" t="s">
        <v>70</v>
      </c>
      <c r="F84" s="42" t="s">
        <v>28</v>
      </c>
      <c r="G84" s="43" t="s">
        <v>115</v>
      </c>
      <c r="H84" s="42" t="s">
        <v>115</v>
      </c>
      <c r="I84" s="47"/>
    </row>
    <row r="85" spans="2:9" x14ac:dyDescent="0.3">
      <c r="B85" s="54" t="s">
        <v>213</v>
      </c>
      <c r="C85" s="40" t="s">
        <v>214</v>
      </c>
      <c r="D85" s="43" t="s">
        <v>215</v>
      </c>
      <c r="E85" s="40" t="str">
        <f>HEX2BIN(D85,8)</f>
        <v>01011111</v>
      </c>
      <c r="F85" s="42" t="s">
        <v>28</v>
      </c>
      <c r="G85" s="43" t="s">
        <v>115</v>
      </c>
      <c r="H85" s="42" t="s">
        <v>115</v>
      </c>
      <c r="I85" s="47"/>
    </row>
    <row r="86" spans="2:9" x14ac:dyDescent="0.3">
      <c r="B86" s="54" t="s">
        <v>216</v>
      </c>
      <c r="C86" s="40" t="s">
        <v>217</v>
      </c>
      <c r="D86" s="43">
        <v>55</v>
      </c>
      <c r="E86" s="40" t="str">
        <f t="shared" ref="E86:E90" si="3">HEX2BIN(D86,8)</f>
        <v>01010101</v>
      </c>
      <c r="F86" s="42" t="s">
        <v>28</v>
      </c>
      <c r="G86" s="43" t="s">
        <v>115</v>
      </c>
      <c r="H86" s="42" t="s">
        <v>115</v>
      </c>
      <c r="I86" s="47"/>
    </row>
    <row r="87" spans="2:9" x14ac:dyDescent="0.3">
      <c r="B87" s="54" t="s">
        <v>218</v>
      </c>
      <c r="C87" s="40" t="s">
        <v>219</v>
      </c>
      <c r="D87" s="43">
        <v>42</v>
      </c>
      <c r="E87" s="40" t="str">
        <f t="shared" si="3"/>
        <v>01000010</v>
      </c>
      <c r="F87" s="42" t="s">
        <v>28</v>
      </c>
      <c r="G87" s="43" t="s">
        <v>115</v>
      </c>
      <c r="H87" s="42" t="s">
        <v>115</v>
      </c>
      <c r="I87" s="47"/>
    </row>
    <row r="88" spans="2:9" x14ac:dyDescent="0.3">
      <c r="B88" s="54" t="s">
        <v>220</v>
      </c>
      <c r="C88" s="40" t="s">
        <v>221</v>
      </c>
      <c r="D88" s="43">
        <v>39</v>
      </c>
      <c r="E88" s="40" t="str">
        <f t="shared" si="3"/>
        <v>00111001</v>
      </c>
      <c r="F88" s="42" t="s">
        <v>28</v>
      </c>
      <c r="G88" s="43" t="s">
        <v>115</v>
      </c>
      <c r="H88" s="42" t="s">
        <v>115</v>
      </c>
      <c r="I88" s="47"/>
    </row>
    <row r="89" spans="2:9" x14ac:dyDescent="0.3">
      <c r="B89" s="54" t="s">
        <v>222</v>
      </c>
      <c r="C89" s="40" t="s">
        <v>223</v>
      </c>
      <c r="D89" s="43">
        <v>33</v>
      </c>
      <c r="E89" s="40" t="str">
        <f t="shared" si="3"/>
        <v>00110011</v>
      </c>
      <c r="F89" s="42" t="s">
        <v>28</v>
      </c>
      <c r="G89" s="43" t="s">
        <v>115</v>
      </c>
      <c r="H89" s="42" t="s">
        <v>115</v>
      </c>
      <c r="I89" s="47"/>
    </row>
    <row r="90" spans="2:9" x14ac:dyDescent="0.3">
      <c r="B90" s="54" t="s">
        <v>224</v>
      </c>
      <c r="C90" s="40" t="s">
        <v>225</v>
      </c>
      <c r="D90" s="43">
        <v>34</v>
      </c>
      <c r="E90" s="40" t="str">
        <f t="shared" si="3"/>
        <v>00110100</v>
      </c>
      <c r="F90" s="42" t="s">
        <v>28</v>
      </c>
      <c r="G90" s="43" t="s">
        <v>115</v>
      </c>
      <c r="H90" s="42" t="s">
        <v>115</v>
      </c>
      <c r="I90" s="47"/>
    </row>
    <row r="91" spans="2:9" x14ac:dyDescent="0.3">
      <c r="B91" s="54" t="s">
        <v>226</v>
      </c>
      <c r="C91" s="40" t="s">
        <v>227</v>
      </c>
      <c r="D91" s="41" t="s">
        <v>17</v>
      </c>
      <c r="E91" s="42" t="s">
        <v>70</v>
      </c>
      <c r="F91" s="42"/>
      <c r="G91" s="43" t="str">
        <f t="shared" si="2"/>
        <v>00</v>
      </c>
      <c r="H91" s="42" t="s">
        <v>29</v>
      </c>
      <c r="I91" s="47"/>
    </row>
    <row r="92" spans="2:9" ht="15.6" thickBot="1" x14ac:dyDescent="0.35">
      <c r="B92" s="57" t="s">
        <v>228</v>
      </c>
      <c r="C92" s="58" t="s">
        <v>229</v>
      </c>
      <c r="D92" s="59" t="s">
        <v>17</v>
      </c>
      <c r="E92" s="60" t="s">
        <v>70</v>
      </c>
      <c r="F92" s="60"/>
      <c r="G92" s="61" t="str">
        <f t="shared" si="2"/>
        <v>00</v>
      </c>
      <c r="H92" s="60" t="s">
        <v>29</v>
      </c>
      <c r="I92" s="62"/>
    </row>
    <row r="95" spans="2:9" s="63" customFormat="1" x14ac:dyDescent="0.3">
      <c r="B95" s="63" t="s">
        <v>230</v>
      </c>
      <c r="D95" s="64"/>
      <c r="G95" s="64"/>
      <c r="H95" s="65"/>
    </row>
    <row r="97" spans="2:8" x14ac:dyDescent="0.3">
      <c r="B97" s="66" t="s">
        <v>231</v>
      </c>
    </row>
    <row r="98" spans="2:8" x14ac:dyDescent="0.3">
      <c r="B98" s="66" t="s">
        <v>232</v>
      </c>
    </row>
    <row r="99" spans="2:8" x14ac:dyDescent="0.3">
      <c r="B99" s="66" t="s">
        <v>233</v>
      </c>
    </row>
    <row r="100" spans="2:8" x14ac:dyDescent="0.3">
      <c r="B100" s="66" t="s">
        <v>234</v>
      </c>
    </row>
    <row r="101" spans="2:8" x14ac:dyDescent="0.3">
      <c r="B101" s="66" t="s">
        <v>235</v>
      </c>
    </row>
    <row r="102" spans="2:8" x14ac:dyDescent="0.3">
      <c r="B102" s="66" t="s">
        <v>236</v>
      </c>
    </row>
    <row r="103" spans="2:8" x14ac:dyDescent="0.3">
      <c r="B103" s="66" t="s">
        <v>237</v>
      </c>
    </row>
    <row r="104" spans="2:8" x14ac:dyDescent="0.3">
      <c r="B104" s="66" t="s">
        <v>238</v>
      </c>
    </row>
    <row r="105" spans="2:8" x14ac:dyDescent="0.3">
      <c r="B105" s="66" t="s">
        <v>237</v>
      </c>
    </row>
    <row r="106" spans="2:8" x14ac:dyDescent="0.3">
      <c r="B106" s="66" t="s">
        <v>239</v>
      </c>
    </row>
    <row r="107" spans="2:8" x14ac:dyDescent="0.3">
      <c r="B107" s="66" t="s">
        <v>240</v>
      </c>
    </row>
    <row r="108" spans="2:8" x14ac:dyDescent="0.3">
      <c r="B108" s="66" t="s">
        <v>241</v>
      </c>
    </row>
    <row r="109" spans="2:8" x14ac:dyDescent="0.3">
      <c r="B109" s="66" t="s">
        <v>242</v>
      </c>
    </row>
    <row r="110" spans="2:8" x14ac:dyDescent="0.3">
      <c r="B110" s="66" t="s">
        <v>243</v>
      </c>
    </row>
    <row r="112" spans="2:8" s="63" customFormat="1" x14ac:dyDescent="0.3">
      <c r="B112" s="63" t="s">
        <v>244</v>
      </c>
      <c r="D112" s="64"/>
      <c r="G112" s="64"/>
      <c r="H112" s="65"/>
    </row>
    <row r="113" spans="2:2" x14ac:dyDescent="0.3">
      <c r="B113" s="2" t="s">
        <v>245</v>
      </c>
    </row>
  </sheetData>
  <mergeCells count="13">
    <mergeCell ref="I32:I33"/>
    <mergeCell ref="B7:B8"/>
    <mergeCell ref="C7:C8"/>
    <mergeCell ref="D7:D8"/>
    <mergeCell ref="F7:F8"/>
    <mergeCell ref="I20:I25"/>
    <mergeCell ref="I27:I31"/>
    <mergeCell ref="B4:B5"/>
    <mergeCell ref="C4:C5"/>
    <mergeCell ref="D4:D5"/>
    <mergeCell ref="E4:E5"/>
    <mergeCell ref="F4:F5"/>
    <mergeCell ref="G4:I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レジスタ説明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 芷健 Zhijian Mao</dc:creator>
  <cp:lastModifiedBy>毛 芷健 Zhijian Mao</cp:lastModifiedBy>
  <dcterms:created xsi:type="dcterms:W3CDTF">2015-06-05T18:17:20Z</dcterms:created>
  <dcterms:modified xsi:type="dcterms:W3CDTF">2023-03-06T03:24:13Z</dcterms:modified>
</cp:coreProperties>
</file>