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40" windowWidth="8580" windowHeight="70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" i="1" l="1"/>
  <c r="B6" i="1" s="1"/>
  <c r="B17" i="1" s="1"/>
  <c r="B16" i="1"/>
  <c r="B12" i="1"/>
  <c r="B9" i="1"/>
  <c r="B15" i="1"/>
  <c r="B19" i="1" l="1"/>
  <c r="B21" i="1"/>
  <c r="B20" i="1"/>
</calcChain>
</file>

<file path=xl/sharedStrings.xml><?xml version="1.0" encoding="utf-8"?>
<sst xmlns="http://schemas.openxmlformats.org/spreadsheetml/2006/main" count="18" uniqueCount="18">
  <si>
    <t>Vosi</t>
  </si>
  <si>
    <t>Vos_cmr</t>
  </si>
  <si>
    <t>Vos_psr</t>
  </si>
  <si>
    <t>Vos_rvr</t>
  </si>
  <si>
    <t>GE</t>
  </si>
  <si>
    <t>Vos_tot</t>
  </si>
  <si>
    <t>ILOAD</t>
  </si>
  <si>
    <t>Rshunt</t>
  </si>
  <si>
    <t>Vin_ideal</t>
  </si>
  <si>
    <t>Vout_ideal</t>
  </si>
  <si>
    <t>Gain typ</t>
  </si>
  <si>
    <t>Gain max</t>
  </si>
  <si>
    <t>Rsh_max</t>
  </si>
  <si>
    <t>Vref</t>
  </si>
  <si>
    <t>Vout_max</t>
  </si>
  <si>
    <t>Total Error</t>
  </si>
  <si>
    <t>RSS error</t>
  </si>
  <si>
    <t>LSB error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</si>
</sst>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tabSelected="1" workbookViewId="0">
      <selection activeCell="B17" sqref="B17"/>
    </sheetView>
  </sheetViews>
  <sheetFormatPr defaultRowHeight="14.5" x14ac:dyDescent="0.35"/>
  <cols>
    <col min="2" max="2" width="11.81640625" bestFit="1" customWidth="1"/>
  </cols>
  <sheetData>
    <row r="1" spans="1:2" x14ac:dyDescent="0.35">
      <c r="A1" t="s">
        <v>13</v>
      </c>
      <c r="B1">
        <v>1.65</v>
      </c>
    </row>
    <row r="2" spans="1:2" x14ac:dyDescent="0.35">
      <c r="A2" t="s">
        <v>0</v>
      </c>
      <c r="B2" s="1">
        <v>2.5000000000000001E-5</v>
      </c>
    </row>
    <row r="3" spans="1:2" x14ac:dyDescent="0.35">
      <c r="A3" t="s">
        <v>1</v>
      </c>
    </row>
    <row r="4" spans="1:2" x14ac:dyDescent="0.35">
      <c r="A4" t="s">
        <v>2</v>
      </c>
      <c r="B4">
        <v>0</v>
      </c>
    </row>
    <row r="5" spans="1:2" x14ac:dyDescent="0.35">
      <c r="A5" t="s">
        <v>3</v>
      </c>
      <c r="B5">
        <f>(2.5-1.65)*0.00002</f>
        <v>1.7000000000000003E-5</v>
      </c>
    </row>
    <row r="6" spans="1:2" x14ac:dyDescent="0.35">
      <c r="A6" t="s">
        <v>5</v>
      </c>
      <c r="B6" s="1">
        <f>SUM(B2:B5)</f>
        <v>4.2000000000000004E-5</v>
      </c>
    </row>
    <row r="7" spans="1:2" x14ac:dyDescent="0.35">
      <c r="A7" t="s">
        <v>4</v>
      </c>
      <c r="B7">
        <v>2E-3</v>
      </c>
    </row>
    <row r="8" spans="1:2" x14ac:dyDescent="0.35">
      <c r="A8" t="s">
        <v>10</v>
      </c>
      <c r="B8">
        <v>20</v>
      </c>
    </row>
    <row r="9" spans="1:2" x14ac:dyDescent="0.35">
      <c r="A9" t="s">
        <v>11</v>
      </c>
      <c r="B9">
        <f>B8*(1+B7)</f>
        <v>20.04</v>
      </c>
    </row>
    <row r="11" spans="1:2" x14ac:dyDescent="0.35">
      <c r="A11" t="s">
        <v>7</v>
      </c>
      <c r="B11">
        <v>3.0000000000000001E-3</v>
      </c>
    </row>
    <row r="12" spans="1:2" x14ac:dyDescent="0.35">
      <c r="A12" t="s">
        <v>12</v>
      </c>
      <c r="B12">
        <f>B11*(1+0.01)</f>
        <v>3.0300000000000001E-3</v>
      </c>
    </row>
    <row r="14" spans="1:2" x14ac:dyDescent="0.35">
      <c r="A14" t="s">
        <v>6</v>
      </c>
      <c r="B14">
        <v>0</v>
      </c>
    </row>
    <row r="15" spans="1:2" x14ac:dyDescent="0.35">
      <c r="A15" t="s">
        <v>8</v>
      </c>
      <c r="B15">
        <f>B14*$B$11</f>
        <v>0</v>
      </c>
    </row>
    <row r="16" spans="1:2" x14ac:dyDescent="0.35">
      <c r="A16" t="s">
        <v>9</v>
      </c>
      <c r="B16">
        <f>B15*$B$8+$B$1</f>
        <v>1.65</v>
      </c>
    </row>
    <row r="17" spans="1:2" x14ac:dyDescent="0.35">
      <c r="A17" t="s">
        <v>14</v>
      </c>
      <c r="B17">
        <f>(B14*$B$12+$B$6)*$B$9 + $B$1</f>
        <v>1.6508416799999999</v>
      </c>
    </row>
    <row r="19" spans="1:2" x14ac:dyDescent="0.35">
      <c r="A19" t="s">
        <v>15</v>
      </c>
      <c r="B19" s="2">
        <f>(B17-B16)/B16</f>
        <v>5.1010909090906415E-4</v>
      </c>
    </row>
    <row r="20" spans="1:2" x14ac:dyDescent="0.35">
      <c r="A20" t="s">
        <v>16</v>
      </c>
      <c r="B20" s="2">
        <f>SQRT((B6*B8/B16)^2 + B7^2 + 0.01^2)</f>
        <v>1.0210738149307277E-2</v>
      </c>
    </row>
    <row r="21" spans="1:2" x14ac:dyDescent="0.35">
      <c r="A21" t="s">
        <v>17</v>
      </c>
      <c r="B21">
        <f>(B17-B16)/(3.3/2^14)</f>
        <v>4.1788136727270535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Iliya, Peter</dc:creator>
  <cp:lastModifiedBy>Iliya, Peter</cp:lastModifiedBy>
  <dcterms:created xsi:type="dcterms:W3CDTF">2019-10-22T05:28:41Z</dcterms:created>
  <dcterms:modified xsi:type="dcterms:W3CDTF">2019-10-22T06:13:14Z</dcterms:modified>
</cp:coreProperties>
</file>