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873821\Documents\THP210\Forum_March_11-22\Chebyshev_solution\"/>
    </mc:Choice>
  </mc:AlternateContent>
  <xr:revisionPtr revIDLastSave="0" documentId="13_ncr:1_{65687936-43F9-4F5E-8C76-7CF4D764E204}" xr6:coauthVersionLast="36" xr6:coauthVersionMax="36" xr10:uidLastSave="{00000000-0000-0000-0000-000000000000}"/>
  <bookViews>
    <workbookView xWindow="0" yWindow="0" windowWidth="24720" windowHeight="12225" xr2:uid="{82387BF8-ABA5-45DD-96EC-BC3E3C169C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1" l="1"/>
  <c r="I14" i="1"/>
  <c r="G4" i="1"/>
  <c r="G10" i="1" s="1"/>
  <c r="G14" i="1" l="1"/>
  <c r="G8" i="1"/>
  <c r="G13" i="1"/>
  <c r="G9" i="1"/>
</calcChain>
</file>

<file path=xl/sharedStrings.xml><?xml version="1.0" encoding="utf-8"?>
<sst xmlns="http://schemas.openxmlformats.org/spreadsheetml/2006/main" count="29" uniqueCount="15">
  <si>
    <t>Ohm</t>
  </si>
  <si>
    <t>F</t>
  </si>
  <si>
    <t>Standard value</t>
  </si>
  <si>
    <t>High pass Filter</t>
  </si>
  <si>
    <t>C1_S1</t>
  </si>
  <si>
    <t>C2_S1</t>
  </si>
  <si>
    <t>C3_S1</t>
  </si>
  <si>
    <t>R1_S1</t>
  </si>
  <si>
    <t>R2_S1</t>
  </si>
  <si>
    <t>Capacitor/Scale Factor</t>
  </si>
  <si>
    <t>Value (Filter Tool)</t>
  </si>
  <si>
    <t>Resistor*Scale Factor</t>
  </si>
  <si>
    <t xml:space="preserve">Chebyshev High Pass Filter, Fp=350-Hz, Second Order, Chebyshev, Rp =0.2 </t>
  </si>
  <si>
    <t xml:space="preserve">Chebyshev Low Pass Filter, Fp=6000-Hz, Second Order, Chebyshev, Rp =0.2 </t>
  </si>
  <si>
    <t>Scale Factor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</si>
</sst>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152400</xdr:rowOff>
    </xdr:from>
    <xdr:to>
      <xdr:col>18</xdr:col>
      <xdr:colOff>381000</xdr:colOff>
      <xdr:row>17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2F1A15-1759-48E8-8D3E-40AA30ABA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152400"/>
          <a:ext cx="5343525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43</xdr:row>
      <xdr:rowOff>138545</xdr:rowOff>
    </xdr:from>
    <xdr:to>
      <xdr:col>28</xdr:col>
      <xdr:colOff>101311</xdr:colOff>
      <xdr:row>95</xdr:row>
      <xdr:rowOff>138545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3A13D4C-5602-4428-AA35-3D318B758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3" y="8330045"/>
          <a:ext cx="18198811" cy="990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432955</xdr:colOff>
      <xdr:row>23</xdr:row>
      <xdr:rowOff>0</xdr:rowOff>
    </xdr:from>
    <xdr:to>
      <xdr:col>10</xdr:col>
      <xdr:colOff>217343</xdr:colOff>
      <xdr:row>41</xdr:row>
      <xdr:rowOff>95250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308E3D4-7B53-4FCD-B8A8-D7CBBEDD7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91" y="4381500"/>
          <a:ext cx="6625070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7F78-3F17-4367-99D3-47FFC4373119}">
  <dimension ref="C2:O27"/>
  <sheetViews>
    <sheetView tabSelected="1" topLeftCell="A4" zoomScaleNormal="100" workbookViewId="0">
      <selection activeCell="O28" sqref="O28"/>
    </sheetView>
  </sheetViews>
  <sheetFormatPr defaultRowHeight="15" x14ac:dyDescent="0.25"/>
  <cols>
    <col min="6" max="6" width="13.5703125" customWidth="1"/>
    <col min="7" max="7" width="12.7109375" customWidth="1"/>
    <col min="8" max="8" width="19" customWidth="1"/>
    <col min="9" max="9" width="12" bestFit="1" customWidth="1"/>
  </cols>
  <sheetData>
    <row r="2" spans="3:10" x14ac:dyDescent="0.25">
      <c r="C2" t="s">
        <v>12</v>
      </c>
    </row>
    <row r="4" spans="3:10" x14ac:dyDescent="0.25">
      <c r="C4" t="s">
        <v>3</v>
      </c>
      <c r="F4" t="s">
        <v>14</v>
      </c>
      <c r="G4" s="1">
        <f>D8/0.00000000024</f>
        <v>641.66666666666663</v>
      </c>
    </row>
    <row r="7" spans="3:10" x14ac:dyDescent="0.25">
      <c r="D7" t="s">
        <v>10</v>
      </c>
      <c r="G7" t="s">
        <v>9</v>
      </c>
      <c r="I7" t="s">
        <v>2</v>
      </c>
    </row>
    <row r="8" spans="3:10" x14ac:dyDescent="0.25">
      <c r="C8" t="s">
        <v>4</v>
      </c>
      <c r="D8" s="1">
        <v>1.54E-7</v>
      </c>
      <c r="E8" t="s">
        <v>1</v>
      </c>
      <c r="G8" s="1">
        <f>+D8/$G$4</f>
        <v>2.4E-10</v>
      </c>
      <c r="H8" t="s">
        <v>1</v>
      </c>
      <c r="I8" s="1">
        <v>2.4E-10</v>
      </c>
      <c r="J8" t="s">
        <v>1</v>
      </c>
    </row>
    <row r="9" spans="3:10" x14ac:dyDescent="0.25">
      <c r="C9" t="s">
        <v>5</v>
      </c>
      <c r="D9" s="1">
        <v>1.54E-7</v>
      </c>
      <c r="E9" t="s">
        <v>1</v>
      </c>
      <c r="G9" s="1">
        <f>+D9/$G$4</f>
        <v>2.4E-10</v>
      </c>
      <c r="H9" t="s">
        <v>1</v>
      </c>
      <c r="I9" s="1">
        <v>2.4E-10</v>
      </c>
      <c r="J9" t="s">
        <v>1</v>
      </c>
    </row>
    <row r="10" spans="3:10" x14ac:dyDescent="0.25">
      <c r="C10" t="s">
        <v>6</v>
      </c>
      <c r="D10" s="1">
        <v>3.3200000000000001E-7</v>
      </c>
      <c r="E10" t="s">
        <v>1</v>
      </c>
      <c r="G10" s="1">
        <f>+D10/$G$4</f>
        <v>5.1740259740259745E-10</v>
      </c>
      <c r="H10" t="s">
        <v>1</v>
      </c>
      <c r="I10" s="1">
        <v>5.1E-10</v>
      </c>
      <c r="J10" t="s">
        <v>1</v>
      </c>
    </row>
    <row r="11" spans="3:10" x14ac:dyDescent="0.25">
      <c r="D11" s="1"/>
      <c r="G11" s="1"/>
      <c r="I11" s="1"/>
    </row>
    <row r="12" spans="3:10" x14ac:dyDescent="0.25">
      <c r="D12" t="s">
        <v>10</v>
      </c>
      <c r="G12" t="s">
        <v>11</v>
      </c>
      <c r="I12" s="1"/>
    </row>
    <row r="13" spans="3:10" x14ac:dyDescent="0.25">
      <c r="C13" t="s">
        <v>7</v>
      </c>
      <c r="D13" s="1">
        <v>6980</v>
      </c>
      <c r="E13" t="s">
        <v>0</v>
      </c>
      <c r="G13" s="1">
        <f>+D13*$G$4</f>
        <v>4478833.333333333</v>
      </c>
      <c r="H13" t="s">
        <v>0</v>
      </c>
      <c r="I13" s="1">
        <v>4480000</v>
      </c>
      <c r="J13" t="s">
        <v>0</v>
      </c>
    </row>
    <row r="14" spans="3:10" x14ac:dyDescent="0.25">
      <c r="C14" t="s">
        <v>8</v>
      </c>
      <c r="D14" s="1">
        <v>1370</v>
      </c>
      <c r="E14" t="s">
        <v>0</v>
      </c>
      <c r="G14" s="1">
        <f>+D14*$G$4</f>
        <v>879083.33333333326</v>
      </c>
      <c r="H14" t="s">
        <v>0</v>
      </c>
      <c r="I14" s="1">
        <f>876000</f>
        <v>876000</v>
      </c>
      <c r="J14" t="s">
        <v>0</v>
      </c>
    </row>
    <row r="20" spans="3:15" x14ac:dyDescent="0.25">
      <c r="C20" t="s">
        <v>13</v>
      </c>
    </row>
    <row r="27" spans="3:15" x14ac:dyDescent="0.25">
      <c r="O27">
        <f>0.000000154/0.00000000024</f>
        <v>641.66666666666663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Chioye, Luis</dc:creator>
  <cp:lastModifiedBy>Chioye, Luis</cp:lastModifiedBy>
  <dcterms:created xsi:type="dcterms:W3CDTF">2022-03-12T14:29:35Z</dcterms:created>
  <dcterms:modified xsi:type="dcterms:W3CDTF">2022-03-12T16:56:02Z</dcterms:modified>
</cp:coreProperties>
</file>