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115" windowHeight="64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13" i="1" l="1"/>
  <c r="P12" i="1"/>
  <c r="P11" i="1"/>
  <c r="P6" i="1"/>
  <c r="P7" i="1"/>
  <c r="P5" i="1"/>
  <c r="O13" i="1"/>
  <c r="O12" i="1"/>
  <c r="O11" i="1"/>
  <c r="O6" i="1"/>
  <c r="O7" i="1"/>
  <c r="O5" i="1"/>
  <c r="M13" i="1"/>
  <c r="N13" i="1" s="1"/>
  <c r="M12" i="1"/>
  <c r="N12" i="1" s="1"/>
  <c r="M11" i="1"/>
  <c r="M6" i="1"/>
  <c r="M7" i="1"/>
  <c r="N7" i="1" s="1"/>
  <c r="M5" i="1"/>
  <c r="N11" i="1"/>
  <c r="N6" i="1"/>
  <c r="N5" i="1"/>
  <c r="K13" i="1"/>
  <c r="K7" i="1"/>
  <c r="J6" i="1"/>
  <c r="L6" i="1" s="1"/>
  <c r="I13" i="1"/>
  <c r="J13" i="1" s="1"/>
  <c r="L13" i="1" s="1"/>
  <c r="D13" i="1"/>
  <c r="F13" i="1" s="1"/>
  <c r="I12" i="1"/>
  <c r="K12" i="1" s="1"/>
  <c r="D12" i="1"/>
  <c r="F12" i="1" s="1"/>
  <c r="I11" i="1"/>
  <c r="J11" i="1" s="1"/>
  <c r="L11" i="1" s="1"/>
  <c r="D11" i="1"/>
  <c r="F11" i="1" s="1"/>
  <c r="I7" i="1"/>
  <c r="D7" i="1"/>
  <c r="E7" i="1" s="1"/>
  <c r="G7" i="1" s="1"/>
  <c r="I6" i="1"/>
  <c r="K6" i="1" s="1"/>
  <c r="I5" i="1"/>
  <c r="K5" i="1" s="1"/>
  <c r="D6" i="1"/>
  <c r="F6" i="1" s="1"/>
  <c r="D5" i="1"/>
  <c r="E5" i="1" s="1"/>
  <c r="G5" i="1" s="1"/>
  <c r="J12" i="1" l="1"/>
  <c r="L12" i="1" s="1"/>
  <c r="E6" i="1"/>
  <c r="G6" i="1" s="1"/>
  <c r="K11" i="1"/>
  <c r="J5" i="1"/>
  <c r="L5" i="1" s="1"/>
  <c r="F5" i="1"/>
  <c r="F7" i="1"/>
  <c r="E12" i="1"/>
  <c r="G12" i="1" s="1"/>
  <c r="J7" i="1"/>
  <c r="L7" i="1" s="1"/>
  <c r="E13" i="1"/>
  <c r="G13" i="1" s="1"/>
  <c r="E11" i="1"/>
  <c r="G11" i="1" s="1"/>
</calcChain>
</file>

<file path=xl/sharedStrings.xml><?xml version="1.0" encoding="utf-8"?>
<sst xmlns="http://schemas.openxmlformats.org/spreadsheetml/2006/main" count="40" uniqueCount="11">
  <si>
    <t>No Diodes</t>
  </si>
  <si>
    <t>%FSR</t>
  </si>
  <si>
    <t>Delta (mA)</t>
  </si>
  <si>
    <t>Iout (mA)</t>
  </si>
  <si>
    <t>65°C</t>
  </si>
  <si>
    <t>85°C</t>
  </si>
  <si>
    <t>65°C - 85°C</t>
  </si>
  <si>
    <t>Original</t>
  </si>
  <si>
    <r>
      <t>mA/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C</t>
    </r>
  </si>
  <si>
    <r>
      <t>ppm/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C</t>
    </r>
  </si>
  <si>
    <r>
      <t>25</t>
    </r>
    <r>
      <rPr>
        <b/>
        <sz val="11"/>
        <color theme="1"/>
        <rFont val="Calibri"/>
        <family val="2"/>
      </rPr>
      <t>°C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</si>
</sst>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6" borderId="3" xfId="0" applyFill="1" applyBorder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3" borderId="0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"/>
  <sheetViews>
    <sheetView tabSelected="1" workbookViewId="0"/>
  </sheetViews>
  <sheetFormatPr defaultRowHeight="15" x14ac:dyDescent="0.25"/>
  <cols>
    <col min="1" max="1" width="11.7109375" style="18" customWidth="1"/>
    <col min="2" max="3" width="9.7109375" customWidth="1"/>
    <col min="4" max="4" width="10.7109375" customWidth="1"/>
    <col min="5" max="5" width="10.7109375" bestFit="1" customWidth="1"/>
    <col min="6" max="6" width="9.7109375" bestFit="1" customWidth="1"/>
    <col min="7" max="8" width="9.7109375" customWidth="1"/>
    <col min="9" max="9" width="10.7109375" customWidth="1"/>
    <col min="10" max="10" width="11.7109375" customWidth="1"/>
    <col min="11" max="11" width="12.7109375" bestFit="1" customWidth="1"/>
    <col min="13" max="13" width="10.7109375" customWidth="1"/>
  </cols>
  <sheetData>
    <row r="3" spans="1:16" s="18" customFormat="1" x14ac:dyDescent="0.25">
      <c r="A3" s="12" t="s">
        <v>7</v>
      </c>
      <c r="B3" s="12" t="s">
        <v>10</v>
      </c>
      <c r="C3" s="19" t="s">
        <v>4</v>
      </c>
      <c r="D3" s="19"/>
      <c r="E3" s="19"/>
      <c r="F3" s="20"/>
      <c r="G3" s="20"/>
      <c r="H3" s="19" t="s">
        <v>5</v>
      </c>
      <c r="I3" s="19"/>
      <c r="J3" s="19"/>
      <c r="K3" s="20"/>
      <c r="L3" s="20"/>
      <c r="M3" s="19" t="s">
        <v>6</v>
      </c>
      <c r="N3" s="19"/>
      <c r="O3" s="19"/>
      <c r="P3" s="19"/>
    </row>
    <row r="4" spans="1:16" s="18" customFormat="1" x14ac:dyDescent="0.25">
      <c r="A4" s="2"/>
      <c r="B4" s="12" t="s">
        <v>3</v>
      </c>
      <c r="C4" s="12" t="s">
        <v>3</v>
      </c>
      <c r="D4" s="13" t="s">
        <v>2</v>
      </c>
      <c r="E4" s="14" t="s">
        <v>1</v>
      </c>
      <c r="F4" s="15" t="s">
        <v>8</v>
      </c>
      <c r="G4" s="16" t="s">
        <v>9</v>
      </c>
      <c r="H4" s="12" t="s">
        <v>3</v>
      </c>
      <c r="I4" s="17" t="s">
        <v>2</v>
      </c>
      <c r="J4" s="14" t="s">
        <v>1</v>
      </c>
      <c r="K4" s="15" t="s">
        <v>8</v>
      </c>
      <c r="L4" s="16" t="s">
        <v>9</v>
      </c>
      <c r="M4" s="17" t="s">
        <v>2</v>
      </c>
      <c r="N4" s="14" t="s">
        <v>1</v>
      </c>
      <c r="O4" s="15" t="s">
        <v>8</v>
      </c>
      <c r="P4" s="16" t="s">
        <v>9</v>
      </c>
    </row>
    <row r="5" spans="1:16" x14ac:dyDescent="0.25">
      <c r="A5" s="28">
        <v>1</v>
      </c>
      <c r="B5" s="3">
        <v>18.635000000000002</v>
      </c>
      <c r="C5" s="3">
        <v>18.633700000000001</v>
      </c>
      <c r="D5" s="8">
        <f>C5-B5</f>
        <v>-1.300000000000523E-3</v>
      </c>
      <c r="E5" s="6">
        <f>100*D5/16</f>
        <v>-8.1250000000032685E-3</v>
      </c>
      <c r="F5" s="10">
        <f>D5/40</f>
        <v>-3.2500000000013075E-5</v>
      </c>
      <c r="G5" s="9">
        <f>E5*10000/40</f>
        <v>-2.0312500000008171</v>
      </c>
      <c r="H5" s="3">
        <v>18.623999999999999</v>
      </c>
      <c r="I5" s="7">
        <f>H5-B5</f>
        <v>-1.1000000000002785E-2</v>
      </c>
      <c r="J5" s="6">
        <f>100*I5/16</f>
        <v>-6.8750000000017408E-2</v>
      </c>
      <c r="K5" s="10">
        <f>I5/60</f>
        <v>-1.8333333333337977E-4</v>
      </c>
      <c r="L5" s="11">
        <f>J5*10000/40</f>
        <v>-17.187500000004352</v>
      </c>
      <c r="M5" s="7">
        <f>H5-C5</f>
        <v>-9.7000000000022624E-3</v>
      </c>
      <c r="N5" s="6">
        <f>100*M5/16</f>
        <v>-6.062500000001414E-2</v>
      </c>
      <c r="O5" s="10">
        <f>M5/20</f>
        <v>-4.8500000000011311E-4</v>
      </c>
      <c r="P5" s="9">
        <f>N5*10000/40</f>
        <v>-15.156250000003535</v>
      </c>
    </row>
    <row r="6" spans="1:16" x14ac:dyDescent="0.25">
      <c r="A6" s="28">
        <v>2</v>
      </c>
      <c r="B6" s="3">
        <v>18.6084</v>
      </c>
      <c r="C6" s="3">
        <v>18.546399999999998</v>
      </c>
      <c r="D6" s="8">
        <f>C6-B6</f>
        <v>-6.2000000000001165E-2</v>
      </c>
      <c r="E6" s="6">
        <f t="shared" ref="E6:E7" si="0">100*D6/16</f>
        <v>-0.38750000000000728</v>
      </c>
      <c r="F6" s="10">
        <f>D6/40</f>
        <v>-1.5500000000000292E-3</v>
      </c>
      <c r="G6" s="9">
        <f>E6*10000/40</f>
        <v>-96.875000000001819</v>
      </c>
      <c r="H6" s="3">
        <v>18.499400000000001</v>
      </c>
      <c r="I6" s="7">
        <f>H6-B6</f>
        <v>-0.10899999999999821</v>
      </c>
      <c r="J6" s="6">
        <f t="shared" ref="J6:J7" si="1">100*I6/16</f>
        <v>-0.68124999999998881</v>
      </c>
      <c r="K6" s="10">
        <f t="shared" ref="K6:K7" si="2">I6/60</f>
        <v>-1.8166666666666368E-3</v>
      </c>
      <c r="L6" s="11">
        <f t="shared" ref="L6:L7" si="3">J6*10000/40</f>
        <v>-170.31249999999721</v>
      </c>
      <c r="M6" s="7">
        <f t="shared" ref="M6:M7" si="4">H6-C6</f>
        <v>-4.6999999999997044E-2</v>
      </c>
      <c r="N6" s="6">
        <f t="shared" ref="N6:N7" si="5">100*M6/16</f>
        <v>-0.29374999999998153</v>
      </c>
      <c r="O6" s="10">
        <f t="shared" ref="O6:O7" si="6">M6/20</f>
        <v>-2.3499999999998522E-3</v>
      </c>
      <c r="P6" s="9">
        <f t="shared" ref="P6:P7" si="7">N6*10000/40</f>
        <v>-73.437499999995381</v>
      </c>
    </row>
    <row r="7" spans="1:16" x14ac:dyDescent="0.25">
      <c r="A7" s="28">
        <v>3</v>
      </c>
      <c r="B7" s="3">
        <v>18.552299999999999</v>
      </c>
      <c r="C7" s="3">
        <v>18.546800000000001</v>
      </c>
      <c r="D7" s="8">
        <f>C7-B7</f>
        <v>-5.49999999999784E-3</v>
      </c>
      <c r="E7" s="6">
        <f t="shared" si="0"/>
        <v>-3.43749999999865E-2</v>
      </c>
      <c r="F7" s="10">
        <f>D7/40</f>
        <v>-1.3749999999994599E-4</v>
      </c>
      <c r="G7" s="9">
        <f>E7*10000/40</f>
        <v>-8.5937499999966249</v>
      </c>
      <c r="H7" s="3">
        <v>18.538</v>
      </c>
      <c r="I7" s="7">
        <f>H7-B7</f>
        <v>-1.4299999999998647E-2</v>
      </c>
      <c r="J7" s="6">
        <f t="shared" si="1"/>
        <v>-8.9374999999991545E-2</v>
      </c>
      <c r="K7" s="10">
        <f t="shared" si="2"/>
        <v>-2.3833333333331079E-4</v>
      </c>
      <c r="L7" s="11">
        <f t="shared" si="3"/>
        <v>-22.343749999997886</v>
      </c>
      <c r="M7" s="7">
        <f t="shared" si="4"/>
        <v>-8.8000000000008072E-3</v>
      </c>
      <c r="N7" s="6">
        <f t="shared" si="5"/>
        <v>-5.5000000000005045E-2</v>
      </c>
      <c r="O7" s="10">
        <f t="shared" si="6"/>
        <v>-4.4000000000004035E-4</v>
      </c>
      <c r="P7" s="9">
        <f t="shared" si="7"/>
        <v>-13.750000000001261</v>
      </c>
    </row>
    <row r="8" spans="1:16" x14ac:dyDescent="0.25">
      <c r="A8" s="29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  <c r="N8" s="5"/>
    </row>
    <row r="9" spans="1:16" s="18" customFormat="1" x14ac:dyDescent="0.25">
      <c r="A9" s="21" t="s">
        <v>0</v>
      </c>
      <c r="B9" s="12" t="s">
        <v>10</v>
      </c>
      <c r="C9" s="22" t="s">
        <v>4</v>
      </c>
      <c r="D9" s="23"/>
      <c r="E9" s="23"/>
      <c r="F9" s="24"/>
      <c r="G9" s="25"/>
      <c r="H9" s="22" t="s">
        <v>5</v>
      </c>
      <c r="I9" s="23"/>
      <c r="J9" s="23"/>
      <c r="K9" s="24"/>
      <c r="L9" s="24"/>
      <c r="M9" s="19" t="s">
        <v>6</v>
      </c>
      <c r="N9" s="19"/>
      <c r="O9" s="19"/>
      <c r="P9" s="19"/>
    </row>
    <row r="10" spans="1:16" s="18" customFormat="1" x14ac:dyDescent="0.25">
      <c r="A10" s="21"/>
      <c r="B10" s="12" t="s">
        <v>3</v>
      </c>
      <c r="C10" s="12" t="s">
        <v>3</v>
      </c>
      <c r="D10" s="13" t="s">
        <v>2</v>
      </c>
      <c r="E10" s="26" t="s">
        <v>1</v>
      </c>
      <c r="F10" s="15" t="s">
        <v>8</v>
      </c>
      <c r="G10" s="16" t="s">
        <v>9</v>
      </c>
      <c r="H10" s="12" t="s">
        <v>3</v>
      </c>
      <c r="I10" s="17" t="s">
        <v>2</v>
      </c>
      <c r="J10" s="26" t="s">
        <v>1</v>
      </c>
      <c r="K10" s="15" t="s">
        <v>8</v>
      </c>
      <c r="L10" s="27" t="s">
        <v>9</v>
      </c>
      <c r="M10" s="17" t="s">
        <v>2</v>
      </c>
      <c r="N10" s="14" t="s">
        <v>1</v>
      </c>
      <c r="O10" s="15" t="s">
        <v>8</v>
      </c>
      <c r="P10" s="16" t="s">
        <v>9</v>
      </c>
    </row>
    <row r="11" spans="1:16" x14ac:dyDescent="0.25">
      <c r="A11" s="28">
        <v>1</v>
      </c>
      <c r="B11" s="3">
        <v>18.638000000000002</v>
      </c>
      <c r="C11" s="3">
        <v>18.632999999999999</v>
      </c>
      <c r="D11" s="8">
        <f>C11-B11</f>
        <v>-5.000000000002558E-3</v>
      </c>
      <c r="E11" s="6">
        <f>100*D11/16</f>
        <v>-3.1250000000015987E-2</v>
      </c>
      <c r="F11" s="10">
        <f>D11/40</f>
        <v>-1.2500000000006394E-4</v>
      </c>
      <c r="G11" s="9">
        <f>E11*10000/40</f>
        <v>-7.8125000000039959</v>
      </c>
      <c r="H11" s="3">
        <v>18.629000000000001</v>
      </c>
      <c r="I11" s="7">
        <f>H11-B11</f>
        <v>-9.0000000000003411E-3</v>
      </c>
      <c r="J11" s="6">
        <f>100*I11/16</f>
        <v>-5.6250000000002132E-2</v>
      </c>
      <c r="K11" s="10">
        <f>I11/60</f>
        <v>-1.5000000000000568E-4</v>
      </c>
      <c r="L11" s="11">
        <f>J11*10000/40</f>
        <v>-14.062500000000535</v>
      </c>
      <c r="M11" s="7">
        <f>H11-C11</f>
        <v>-3.9999999999977831E-3</v>
      </c>
      <c r="N11" s="6">
        <f>100*M11/16</f>
        <v>-2.4999999999986144E-2</v>
      </c>
      <c r="O11" s="10">
        <f>M11/20</f>
        <v>-1.9999999999988915E-4</v>
      </c>
      <c r="P11" s="9">
        <f>N11*10000/40</f>
        <v>-6.2499999999965361</v>
      </c>
    </row>
    <row r="12" spans="1:16" x14ac:dyDescent="0.25">
      <c r="A12" s="28">
        <v>2</v>
      </c>
      <c r="B12" s="3">
        <v>18.611000000000001</v>
      </c>
      <c r="C12" s="3">
        <v>18.545000000000002</v>
      </c>
      <c r="D12" s="8">
        <f>C12-B12</f>
        <v>-6.5999999999998948E-2</v>
      </c>
      <c r="E12" s="6">
        <f t="shared" ref="E12:E13" si="8">100*D12/16</f>
        <v>-0.41249999999999343</v>
      </c>
      <c r="F12" s="10">
        <f>D12/40</f>
        <v>-1.6499999999999738E-3</v>
      </c>
      <c r="G12" s="9">
        <f>E12*10000/40</f>
        <v>-103.12499999999837</v>
      </c>
      <c r="H12" s="3">
        <v>18.510999999999999</v>
      </c>
      <c r="I12" s="7">
        <f>H12-B12</f>
        <v>-0.10000000000000142</v>
      </c>
      <c r="J12" s="6">
        <f t="shared" ref="J12:J13" si="9">100*I12/16</f>
        <v>-0.62500000000000888</v>
      </c>
      <c r="K12" s="10">
        <f t="shared" ref="K12:K13" si="10">I12/60</f>
        <v>-1.6666666666666904E-3</v>
      </c>
      <c r="L12" s="11">
        <f t="shared" ref="L12:L13" si="11">J12*10000/40</f>
        <v>-156.25000000000222</v>
      </c>
      <c r="M12" s="7">
        <f t="shared" ref="M12:M13" si="12">H12-C12</f>
        <v>-3.4000000000002473E-2</v>
      </c>
      <c r="N12" s="6">
        <f t="shared" ref="N12:N13" si="13">100*M12/16</f>
        <v>-0.21250000000001545</v>
      </c>
      <c r="O12" s="10">
        <f t="shared" ref="O12:O13" si="14">M12/20</f>
        <v>-1.7000000000001237E-3</v>
      </c>
      <c r="P12" s="9">
        <f t="shared" ref="P12:P13" si="15">N12*10000/40</f>
        <v>-53.125000000003865</v>
      </c>
    </row>
    <row r="13" spans="1:16" x14ac:dyDescent="0.25">
      <c r="A13" s="2">
        <v>3</v>
      </c>
      <c r="B13" s="1">
        <v>18.536000000000001</v>
      </c>
      <c r="C13" s="1">
        <v>18.54</v>
      </c>
      <c r="D13" s="8">
        <f>C13-B13</f>
        <v>3.9999999999977831E-3</v>
      </c>
      <c r="E13" s="6">
        <f t="shared" si="8"/>
        <v>2.4999999999986144E-2</v>
      </c>
      <c r="F13" s="10">
        <f>D13/40</f>
        <v>9.9999999999944575E-5</v>
      </c>
      <c r="G13" s="9">
        <f>E13*10000/40</f>
        <v>6.2499999999965361</v>
      </c>
      <c r="H13" s="1">
        <v>18.542000000000002</v>
      </c>
      <c r="I13" s="7">
        <f>H13-B13</f>
        <v>6.0000000000002274E-3</v>
      </c>
      <c r="J13" s="6">
        <f t="shared" si="9"/>
        <v>3.7500000000001421E-2</v>
      </c>
      <c r="K13" s="10">
        <f t="shared" si="10"/>
        <v>1.0000000000000379E-4</v>
      </c>
      <c r="L13" s="11">
        <f t="shared" si="11"/>
        <v>9.3750000000003553</v>
      </c>
      <c r="M13" s="7">
        <f t="shared" si="12"/>
        <v>2.0000000000024443E-3</v>
      </c>
      <c r="N13" s="6">
        <f t="shared" si="13"/>
        <v>1.2500000000015277E-2</v>
      </c>
      <c r="O13" s="10">
        <f t="shared" si="14"/>
        <v>1.0000000000012221E-4</v>
      </c>
      <c r="P13" s="9">
        <f t="shared" si="15"/>
        <v>3.1250000000038192</v>
      </c>
    </row>
  </sheetData>
  <mergeCells count="6">
    <mergeCell ref="H3:L3"/>
    <mergeCell ref="M3:P3"/>
    <mergeCell ref="M9:P9"/>
    <mergeCell ref="H9:L9"/>
    <mergeCell ref="C9:G9"/>
    <mergeCell ref="C3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a0270529</dc:creator>
  <cp:lastModifiedBy>a0270529</cp:lastModifiedBy>
  <dcterms:created xsi:type="dcterms:W3CDTF">2015-05-20T15:20:03Z</dcterms:created>
  <dcterms:modified xsi:type="dcterms:W3CDTF">2015-05-20T16:21:35Z</dcterms:modified>
</cp:coreProperties>
</file>