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<sst xmlns="http://schemas.openxmlformats.org/spreadsheetml/2006/main" count="55" uniqueCount="27">
  <si>
    <t>fo =</t>
  </si>
  <si>
    <t>fclk =</t>
  </si>
  <si>
    <t>R1 =</t>
  </si>
  <si>
    <t>R2 =</t>
  </si>
  <si>
    <t>R3 =</t>
  </si>
  <si>
    <t>R4 =</t>
  </si>
  <si>
    <t>Q =</t>
  </si>
  <si>
    <t>HOHP =</t>
  </si>
  <si>
    <t>HOBP =</t>
  </si>
  <si>
    <t>HOLP =</t>
  </si>
  <si>
    <t>Hz</t>
  </si>
  <si>
    <t>Ohm</t>
  </si>
  <si>
    <t>Aktiv-Filter LMF 100</t>
  </si>
  <si>
    <t>MODE 3 (Fig. 11)</t>
  </si>
  <si>
    <t>BW =</t>
  </si>
  <si>
    <t>MODE 1 (Fig. 7)</t>
  </si>
  <si>
    <t>HON =</t>
  </si>
  <si>
    <t>Schlagzahl =</t>
  </si>
  <si>
    <t>b/h ----------&gt;</t>
  </si>
  <si>
    <t>Hz -----&gt; +/-</t>
  </si>
  <si>
    <t>MODE 1a (Fig. 8)</t>
  </si>
  <si>
    <t>HOBP1 =</t>
  </si>
  <si>
    <t>HOBP2 =</t>
  </si>
  <si>
    <t>invertierend</t>
  </si>
  <si>
    <t>nicht-inv.</t>
  </si>
  <si>
    <t>1. Stufe</t>
  </si>
  <si>
    <t>2. Stufe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</si>
</sst>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39">
    <font>
      <sz val="10"/>
      <name val="Arial"/>
      <family val="0"/>
    </font>
    <font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9"/>
  <sheetViews>
    <sheetView tabSelected="1" zoomScalePageLayoutView="0" workbookViewId="0" topLeftCell="A1">
      <selection activeCell="I44" sqref="I44"/>
    </sheetView>
  </sheetViews>
  <sheetFormatPr defaultColWidth="11.421875" defaultRowHeight="12.75"/>
  <cols>
    <col min="5" max="5" width="11.421875" style="1" customWidth="1"/>
  </cols>
  <sheetData>
    <row r="2" ht="27">
      <c r="F2" s="2" t="s">
        <v>12</v>
      </c>
    </row>
    <row r="3" spans="5:6" s="6" customFormat="1" ht="27">
      <c r="E3" s="4"/>
      <c r="F3" s="5"/>
    </row>
    <row r="5" spans="6:8" ht="12.75">
      <c r="F5" s="3" t="s">
        <v>13</v>
      </c>
      <c r="H5" t="s">
        <v>25</v>
      </c>
    </row>
    <row r="7" spans="5:7" ht="12.75">
      <c r="E7" s="1" t="s">
        <v>1</v>
      </c>
      <c r="F7">
        <v>250</v>
      </c>
      <c r="G7" t="s">
        <v>10</v>
      </c>
    </row>
    <row r="9" spans="5:7" ht="12.75">
      <c r="E9" s="1" t="s">
        <v>2</v>
      </c>
      <c r="F9">
        <v>10000</v>
      </c>
      <c r="G9" t="s">
        <v>11</v>
      </c>
    </row>
    <row r="11" spans="5:7" ht="12.75">
      <c r="E11" s="1" t="s">
        <v>3</v>
      </c>
      <c r="F11">
        <v>4700</v>
      </c>
      <c r="G11" t="s">
        <v>11</v>
      </c>
    </row>
    <row r="13" spans="5:7" ht="12.75">
      <c r="E13" s="1" t="s">
        <v>4</v>
      </c>
      <c r="F13">
        <v>47000</v>
      </c>
      <c r="G13" t="s">
        <v>11</v>
      </c>
    </row>
    <row r="15" spans="5:7" ht="12.75">
      <c r="E15" s="1" t="s">
        <v>5</v>
      </c>
      <c r="F15">
        <v>4700</v>
      </c>
      <c r="G15" t="s">
        <v>11</v>
      </c>
    </row>
    <row r="18" spans="5:7" ht="12.75">
      <c r="E18" s="1" t="s">
        <v>0</v>
      </c>
      <c r="F18">
        <f>(F7/100)*(SQRT(F11/F15))</f>
        <v>2.5</v>
      </c>
      <c r="G18" t="s">
        <v>10</v>
      </c>
    </row>
    <row r="19" spans="8:10" ht="12.75">
      <c r="H19" s="1" t="s">
        <v>14</v>
      </c>
      <c r="I19">
        <f>F18/F20</f>
        <v>0.25</v>
      </c>
      <c r="J19" t="s">
        <v>10</v>
      </c>
    </row>
    <row r="20" spans="5:6" ht="12.75">
      <c r="E20" s="1" t="s">
        <v>6</v>
      </c>
      <c r="F20">
        <f>(SQRT(F11/F15))*(F13/F11)</f>
        <v>10</v>
      </c>
    </row>
    <row r="22" spans="5:6" ht="12.75">
      <c r="E22" s="1" t="s">
        <v>7</v>
      </c>
      <c r="F22">
        <f>F11/F9</f>
        <v>0.47</v>
      </c>
    </row>
    <row r="24" spans="5:6" ht="12.75">
      <c r="E24" s="1" t="s">
        <v>8</v>
      </c>
      <c r="F24">
        <f>F13/F9</f>
        <v>4.7</v>
      </c>
    </row>
    <row r="26" spans="5:6" ht="12.75">
      <c r="E26" s="1" t="s">
        <v>9</v>
      </c>
      <c r="F26">
        <f>F15/F9</f>
        <v>0.47</v>
      </c>
    </row>
    <row r="28" s="6" customFormat="1" ht="12.75">
      <c r="E28" s="4"/>
    </row>
    <row r="30" spans="6:8" ht="12.75">
      <c r="F30" s="3" t="s">
        <v>15</v>
      </c>
      <c r="H30" t="s">
        <v>26</v>
      </c>
    </row>
    <row r="33" spans="2:7" ht="12.75">
      <c r="B33" t="s">
        <v>17</v>
      </c>
      <c r="C33">
        <v>18000</v>
      </c>
      <c r="D33" t="s">
        <v>18</v>
      </c>
      <c r="E33" s="1" t="s">
        <v>1</v>
      </c>
      <c r="F33">
        <f>(C33/7200)*100</f>
        <v>250</v>
      </c>
      <c r="G33" t="s">
        <v>10</v>
      </c>
    </row>
    <row r="35" spans="5:7" ht="12.75">
      <c r="E35" s="1" t="s">
        <v>2</v>
      </c>
      <c r="F35">
        <v>22000</v>
      </c>
      <c r="G35" t="s">
        <v>11</v>
      </c>
    </row>
    <row r="37" spans="5:7" ht="12.75">
      <c r="E37" s="1" t="s">
        <v>3</v>
      </c>
      <c r="F37">
        <v>22000</v>
      </c>
      <c r="G37" t="s">
        <v>11</v>
      </c>
    </row>
    <row r="39" spans="5:7" ht="12.75">
      <c r="E39" s="1" t="s">
        <v>4</v>
      </c>
      <c r="F39">
        <v>220000</v>
      </c>
      <c r="G39" t="s">
        <v>11</v>
      </c>
    </row>
    <row r="43" spans="5:7" ht="12.75">
      <c r="E43" s="1" t="s">
        <v>0</v>
      </c>
      <c r="F43">
        <f>F33/100</f>
        <v>2.5</v>
      </c>
      <c r="G43" t="s">
        <v>10</v>
      </c>
    </row>
    <row r="44" spans="8:11" ht="12.75">
      <c r="H44" s="1" t="s">
        <v>14</v>
      </c>
      <c r="I44">
        <f>F43/F45</f>
        <v>0.25</v>
      </c>
      <c r="J44" t="s">
        <v>19</v>
      </c>
      <c r="K44">
        <f>I44*7200</f>
        <v>1800</v>
      </c>
    </row>
    <row r="45" spans="5:6" ht="12.75">
      <c r="E45" s="1" t="s">
        <v>6</v>
      </c>
      <c r="F45">
        <f>F39/F37</f>
        <v>10</v>
      </c>
    </row>
    <row r="48" spans="5:6" ht="12.75">
      <c r="E48" s="1" t="s">
        <v>8</v>
      </c>
      <c r="F48">
        <f>F39/F35</f>
        <v>10</v>
      </c>
    </row>
    <row r="50" spans="5:6" ht="12.75">
      <c r="E50" s="1" t="s">
        <v>9</v>
      </c>
      <c r="F50">
        <f>F37/F35</f>
        <v>1</v>
      </c>
    </row>
    <row r="52" spans="5:6" ht="12.75">
      <c r="E52" s="1" t="s">
        <v>16</v>
      </c>
      <c r="F52">
        <f>F37/F35</f>
        <v>1</v>
      </c>
    </row>
    <row r="54" s="6" customFormat="1" ht="12.75">
      <c r="E54" s="4"/>
    </row>
    <row r="56" ht="12.75">
      <c r="F56" s="3" t="s">
        <v>20</v>
      </c>
    </row>
    <row r="59" spans="2:7" ht="12.75">
      <c r="B59" t="s">
        <v>17</v>
      </c>
      <c r="C59">
        <v>18000</v>
      </c>
      <c r="D59" t="s">
        <v>18</v>
      </c>
      <c r="E59" s="1" t="s">
        <v>1</v>
      </c>
      <c r="F59">
        <f>(C59/7200)*100</f>
        <v>250</v>
      </c>
      <c r="G59" t="s">
        <v>10</v>
      </c>
    </row>
    <row r="61" spans="5:7" ht="12.75">
      <c r="E61" s="1" t="s">
        <v>3</v>
      </c>
      <c r="F61">
        <v>47000</v>
      </c>
      <c r="G61" t="s">
        <v>11</v>
      </c>
    </row>
    <row r="63" spans="5:7" ht="12.75">
      <c r="E63" s="1" t="s">
        <v>4</v>
      </c>
      <c r="F63">
        <v>100000</v>
      </c>
      <c r="G63" t="s">
        <v>11</v>
      </c>
    </row>
    <row r="65" spans="5:6" ht="12.75">
      <c r="E65" s="1" t="s">
        <v>6</v>
      </c>
      <c r="F65">
        <f>F63/F61</f>
        <v>2.127659574468085</v>
      </c>
    </row>
    <row r="67" spans="5:8" ht="12.75">
      <c r="E67" s="1" t="s">
        <v>21</v>
      </c>
      <c r="F67">
        <f>F63/F61</f>
        <v>2.127659574468085</v>
      </c>
      <c r="H67" t="s">
        <v>23</v>
      </c>
    </row>
    <row r="69" spans="5:8" ht="12.75">
      <c r="E69" s="1" t="s">
        <v>22</v>
      </c>
      <c r="F69">
        <v>1</v>
      </c>
      <c r="H69" t="s">
        <v>24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ELREM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Herzig</dc:creator>
  <cp:keywords/>
  <dc:description/>
  <cp:lastModifiedBy>Reto Knupp</cp:lastModifiedBy>
  <dcterms:created xsi:type="dcterms:W3CDTF">2005-05-24T07:14:08Z</dcterms:created>
  <dcterms:modified xsi:type="dcterms:W3CDTF">2015-11-17T15:05:16Z</dcterms:modified>
  <cp:category/>
  <cp:version/>
  <cp:contentType/>
  <cp:contentStatus/>
</cp:coreProperties>
</file>