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27078\Desktop\"/>
    </mc:Choice>
  </mc:AlternateContent>
  <xr:revisionPtr revIDLastSave="0" documentId="13_ncr:1_{32D5E312-C128-4B64-8599-01CE14B82047}" xr6:coauthVersionLast="36" xr6:coauthVersionMax="36" xr10:uidLastSave="{00000000-0000-0000-0000-000000000000}"/>
  <bookViews>
    <workbookView xWindow="0" yWindow="0" windowWidth="19200" windowHeight="6350" xr2:uid="{223E0BC4-317F-4022-9E9F-58FB9B6554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 s="1"/>
  <c r="J14" i="1"/>
  <c r="J15" i="1" s="1"/>
  <c r="J16" i="1"/>
  <c r="C15" i="1"/>
  <c r="E15" i="1"/>
  <c r="H15" i="1"/>
  <c r="G16" i="1"/>
  <c r="B16" i="1"/>
  <c r="B14" i="1"/>
  <c r="B15" i="1" s="1"/>
  <c r="C14" i="1"/>
  <c r="C16" i="1" s="1"/>
  <c r="D14" i="1"/>
  <c r="D15" i="1" s="1"/>
  <c r="E14" i="1"/>
  <c r="E16" i="1" s="1"/>
  <c r="F14" i="1"/>
  <c r="F15" i="1" s="1"/>
  <c r="G14" i="1"/>
  <c r="G15" i="1" s="1"/>
  <c r="H14" i="1"/>
  <c r="H16" i="1" s="1"/>
  <c r="I14" i="1"/>
  <c r="I15" i="1" s="1"/>
  <c r="B9" i="1"/>
  <c r="B11" i="1" s="1"/>
  <c r="I9" i="1"/>
  <c r="I11" i="1" s="1"/>
  <c r="E9" i="1"/>
  <c r="E10" i="1" s="1"/>
  <c r="C9" i="1"/>
  <c r="C10" i="1" s="1"/>
  <c r="D9" i="1"/>
  <c r="D10" i="1" s="1"/>
  <c r="F9" i="1"/>
  <c r="F11" i="1" s="1"/>
  <c r="G9" i="1"/>
  <c r="G11" i="1" s="1"/>
  <c r="H9" i="1"/>
  <c r="H11" i="1" s="1"/>
  <c r="F16" i="1" l="1"/>
  <c r="B10" i="1"/>
  <c r="D16" i="1"/>
  <c r="J11" i="1"/>
  <c r="I16" i="1"/>
  <c r="I10" i="1"/>
  <c r="E11" i="1"/>
  <c r="F10" i="1"/>
  <c r="D11" i="1"/>
  <c r="C11" i="1"/>
  <c r="H10" i="1"/>
  <c r="G10" i="1"/>
</calcChain>
</file>

<file path=xl/sharedStrings.xml><?xml version="1.0" encoding="utf-8"?>
<sst xmlns="http://schemas.openxmlformats.org/spreadsheetml/2006/main" count="14" uniqueCount="13">
  <si>
    <t>Vbus</t>
  </si>
  <si>
    <t>eTot_max</t>
  </si>
  <si>
    <t>Eg_max</t>
  </si>
  <si>
    <t>Eg_typ</t>
  </si>
  <si>
    <t>at Vs=3.3V</t>
  </si>
  <si>
    <t>eVos_3.3Vs</t>
  </si>
  <si>
    <t>eVos_5Vs</t>
  </si>
  <si>
    <t>Vosi_5Vs</t>
  </si>
  <si>
    <t>Vosi_3.3Vs</t>
  </si>
  <si>
    <t>Error at Vs=3.3V</t>
  </si>
  <si>
    <t>Error at Vs=5V</t>
  </si>
  <si>
    <t>eTot_3.3Vs</t>
  </si>
  <si>
    <t>eTot_5Vs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</si>
</sst>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eVbus_typical</a:t>
            </a:r>
            <a:r>
              <a:rPr lang="en-US" baseline="0"/>
              <a:t> vs. VBUS</a:t>
            </a:r>
            <a:endParaRPr lang="en-US"/>
          </a:p>
        </c:rich>
      </c:tx>
      <c:layout>
        <c:manualLayout>
          <c:xMode val="edge"/>
          <c:yMode val="edge"/>
          <c:x val="0.30637828473049761"/>
          <c:y val="3.26322798790259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95821892232183"/>
          <c:y val="0.16120041185138539"/>
          <c:w val="0.85968285214348206"/>
          <c:h val="0.63170590760331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Sheet1!$A$10</c:f>
              <c:strCache>
                <c:ptCount val="1"/>
                <c:pt idx="0">
                  <c:v>eTot_3.3Vs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Sheet1!$B$7:$I$7</c:f>
              <c:numCache>
                <c:formatCode>General</c:formatCode>
                <c:ptCount val="8"/>
                <c:pt idx="0">
                  <c:v>0.05</c:v>
                </c:pt>
                <c:pt idx="1">
                  <c:v>0.1381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</c:numCache>
            </c:numRef>
          </c:xVal>
          <c:yVal>
            <c:numRef>
              <c:f>Sheet1!$B$10:$I$10</c:f>
              <c:numCache>
                <c:formatCode>0.00%</c:formatCode>
                <c:ptCount val="8"/>
                <c:pt idx="0">
                  <c:v>0.16000312496948302</c:v>
                </c:pt>
                <c:pt idx="1">
                  <c:v>5.7937667536841854E-2</c:v>
                </c:pt>
                <c:pt idx="2">
                  <c:v>1.6031219541881397E-2</c:v>
                </c:pt>
                <c:pt idx="3">
                  <c:v>8.0622577482985496E-3</c:v>
                </c:pt>
                <c:pt idx="4">
                  <c:v>4.1231056256176603E-3</c:v>
                </c:pt>
                <c:pt idx="5">
                  <c:v>2.848001248439177E-3</c:v>
                </c:pt>
                <c:pt idx="6">
                  <c:v>2.2360679774997894E-3</c:v>
                </c:pt>
                <c:pt idx="7">
                  <c:v>1.8867962264113207E-3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A6-4347-B44D-E4A41E8D29B0}"/>
            </c:ext>
          </c:extLst>
        </c:ser>
        <c:ser>
          <c:idx val="1"/>
          <c:order val="1"/>
          <c:tx>
            <c:strRef>
              <c:f>Sheet1!$A$15</c:f>
              <c:strCache>
                <c:ptCount val="1"/>
                <c:pt idx="0">
                  <c:v>eTot_5Vs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Sheet1!$B$7:$I$7</c:f>
              <c:numCache>
                <c:formatCode>General</c:formatCode>
                <c:ptCount val="8"/>
                <c:pt idx="0">
                  <c:v>0.05</c:v>
                </c:pt>
                <c:pt idx="1">
                  <c:v>0.1381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</c:numCache>
            </c:numRef>
          </c:xVal>
          <c:yVal>
            <c:numRef>
              <c:f>Sheet1!$B$15:$I$15</c:f>
              <c:numCache>
                <c:formatCode>0.00%</c:formatCode>
                <c:ptCount val="8"/>
                <c:pt idx="0">
                  <c:v>0.40000124999804687</c:v>
                </c:pt>
                <c:pt idx="1">
                  <c:v>0.14482604478325065</c:v>
                </c:pt>
                <c:pt idx="2">
                  <c:v>4.0012498047485114E-2</c:v>
                </c:pt>
                <c:pt idx="3">
                  <c:v>2.0024984394500785E-2</c:v>
                </c:pt>
                <c:pt idx="4">
                  <c:v>1.0049875621120891E-2</c:v>
                </c:pt>
                <c:pt idx="5">
                  <c:v>6.7412494720522284E-3</c:v>
                </c:pt>
                <c:pt idx="6">
                  <c:v>5.0990195135927853E-3</c:v>
                </c:pt>
                <c:pt idx="7">
                  <c:v>4.1231056256176603E-3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9A6-4347-B44D-E4A41E8D2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5181904"/>
        <c:axId val="1762897344"/>
      </c:scatterChart>
      <c:valAx>
        <c:axId val="1775181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2897344"/>
        <c:crosses val="autoZero"/>
        <c:crossBetween val="midCat"/>
      </c:valAx>
      <c:valAx>
        <c:axId val="1762897344"/>
        <c:scaling>
          <c:orientation val="minMax"/>
          <c:max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181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143929</xdr:colOff>
      <xdr:row>5</xdr:row>
      <xdr:rowOff>152958</xdr:rowOff>
    </xdr:from>
    <xdr:to>
      <xdr:col>18</xdr:col>
      <xdr:colOff>347902</xdr:colOff>
      <xdr:row>29</xdr:row>
      <xdr:rowOff>111648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C6BF60-6235-43A1-AD47-484B31AA6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8434" y="1060101"/>
          <a:ext cx="5060676" cy="4312976"/>
        </a:xfrm>
        <a:prstGeom prst="rect">
          <a:avLst/>
        </a:prstGeom>
      </xdr:spPr>
    </xdr:pic>
    <xdr:clientData/>
  </xdr:twoCellAnchor>
  <xdr:twoCellAnchor>
    <xdr:from>
      <xdr:col>17</xdr:col>
      <xdr:colOff>272142</xdr:colOff>
      <xdr:row>4</xdr:row>
      <xdr:rowOff>174451</xdr:rowOff>
    </xdr:from>
    <xdr:to>
      <xdr:col>23</xdr:col>
      <xdr:colOff>129788</xdr:colOff>
      <xdr:row>16</xdr:row>
      <xdr:rowOff>42706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18E22CC-CB60-486B-8AE0-77656C0024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5A4E1-EF0E-42C8-A58C-DE00A296B26B}">
  <dimension ref="A2:J16"/>
  <sheetViews>
    <sheetView tabSelected="1" zoomScale="130" workbookViewId="0">
      <selection activeCell="C7" sqref="C7"/>
    </sheetView>
  </sheetViews>
  <sheetFormatPr defaultRowHeight="14.5" x14ac:dyDescent="0.35"/>
  <cols>
    <col min="1" max="1" width="10.81640625" customWidth="1"/>
    <col min="2" max="2" width="6.7265625" customWidth="1"/>
    <col min="3" max="3" width="7.90625" customWidth="1"/>
    <col min="4" max="10" width="6.7265625" customWidth="1"/>
  </cols>
  <sheetData>
    <row r="2" spans="1:10" x14ac:dyDescent="0.35">
      <c r="A2" t="s">
        <v>8</v>
      </c>
      <c r="B2">
        <v>8.0000000000000002E-3</v>
      </c>
      <c r="C2" t="s">
        <v>4</v>
      </c>
    </row>
    <row r="3" spans="1:10" x14ac:dyDescent="0.35">
      <c r="A3" t="s">
        <v>7</v>
      </c>
      <c r="B3">
        <v>0.02</v>
      </c>
    </row>
    <row r="4" spans="1:10" x14ac:dyDescent="0.35">
      <c r="A4" t="s">
        <v>3</v>
      </c>
      <c r="B4" s="1">
        <v>1E-3</v>
      </c>
    </row>
    <row r="5" spans="1:10" x14ac:dyDescent="0.35">
      <c r="A5" t="s">
        <v>2</v>
      </c>
      <c r="B5" s="1">
        <v>5.0000000000000001E-3</v>
      </c>
    </row>
    <row r="7" spans="1:10" x14ac:dyDescent="0.35">
      <c r="A7" t="s">
        <v>0</v>
      </c>
      <c r="B7">
        <v>0.05</v>
      </c>
      <c r="C7">
        <v>0.1381</v>
      </c>
      <c r="D7">
        <v>0.5</v>
      </c>
      <c r="E7">
        <v>1</v>
      </c>
      <c r="F7">
        <v>2</v>
      </c>
      <c r="G7">
        <v>3</v>
      </c>
      <c r="H7">
        <v>4</v>
      </c>
      <c r="I7">
        <v>5</v>
      </c>
      <c r="J7">
        <v>24</v>
      </c>
    </row>
    <row r="8" spans="1:10" x14ac:dyDescent="0.35">
      <c r="A8" s="2" t="s">
        <v>9</v>
      </c>
    </row>
    <row r="9" spans="1:10" x14ac:dyDescent="0.35">
      <c r="A9" t="s">
        <v>5</v>
      </c>
      <c r="B9" s="1">
        <f>$B2/B7</f>
        <v>0.16</v>
      </c>
      <c r="C9" s="1">
        <f>$B2/C7</f>
        <v>5.7929036929761042E-2</v>
      </c>
      <c r="D9" s="1">
        <f>$B2/D7</f>
        <v>1.6E-2</v>
      </c>
      <c r="E9" s="1">
        <f>$B2/E7</f>
        <v>8.0000000000000002E-3</v>
      </c>
      <c r="F9" s="1">
        <f>$B2/F7</f>
        <v>4.0000000000000001E-3</v>
      </c>
      <c r="G9" s="1">
        <f>$B2/G7</f>
        <v>2.6666666666666666E-3</v>
      </c>
      <c r="H9" s="1">
        <f>$B2/H7</f>
        <v>2E-3</v>
      </c>
      <c r="I9" s="1">
        <f>$B2/I7</f>
        <v>1.6000000000000001E-3</v>
      </c>
      <c r="J9" s="1">
        <f>$B2/J7</f>
        <v>3.3333333333333332E-4</v>
      </c>
    </row>
    <row r="10" spans="1:10" x14ac:dyDescent="0.35">
      <c r="A10" t="s">
        <v>11</v>
      </c>
      <c r="B10" s="1">
        <f>SQRT(B9^2 + $B4^2)</f>
        <v>0.16000312496948302</v>
      </c>
      <c r="C10" s="1">
        <f t="shared" ref="C10:J10" si="0">SQRT(C9^2 + $B4^2)</f>
        <v>5.7937667536841854E-2</v>
      </c>
      <c r="D10" s="1">
        <f t="shared" si="0"/>
        <v>1.6031219541881397E-2</v>
      </c>
      <c r="E10" s="1">
        <f t="shared" si="0"/>
        <v>8.0622577482985496E-3</v>
      </c>
      <c r="F10" s="1">
        <f t="shared" si="0"/>
        <v>4.1231056256176603E-3</v>
      </c>
      <c r="G10" s="1">
        <f t="shared" si="0"/>
        <v>2.848001248439177E-3</v>
      </c>
      <c r="H10" s="1">
        <f t="shared" si="0"/>
        <v>2.2360679774997894E-3</v>
      </c>
      <c r="I10" s="1">
        <f t="shared" si="0"/>
        <v>1.8867962264113207E-3</v>
      </c>
      <c r="J10" s="1">
        <f t="shared" si="0"/>
        <v>1.0540925533894597E-3</v>
      </c>
    </row>
    <row r="11" spans="1:10" x14ac:dyDescent="0.35">
      <c r="A11" t="s">
        <v>1</v>
      </c>
      <c r="B11" s="1">
        <f>SQRT(B9^2 + $B5^2)</f>
        <v>0.16007810593582122</v>
      </c>
      <c r="C11" s="1">
        <f>SQRT(C9^2 + $B5^2)</f>
        <v>5.8144417785455711E-2</v>
      </c>
      <c r="D11" s="1">
        <f>SQRT(D9^2 + $B5^2)</f>
        <v>1.676305461424021E-2</v>
      </c>
      <c r="E11" s="1">
        <f>SQRT(E9^2 + $B5^2)</f>
        <v>9.4339811320566028E-3</v>
      </c>
      <c r="F11" s="1">
        <f>SQRT(F9^2 + $B5^2)</f>
        <v>6.403124237432849E-3</v>
      </c>
      <c r="G11" s="1">
        <f>SQRT(G9^2 + $B5^2)</f>
        <v>5.6666666666666671E-3</v>
      </c>
      <c r="H11" s="1">
        <f>SQRT(H9^2 + $B5^2)</f>
        <v>5.3851648071345038E-3</v>
      </c>
      <c r="I11" s="1">
        <f>SQRT(I9^2 + $B5^2)</f>
        <v>5.249761899362675E-3</v>
      </c>
      <c r="J11" s="1">
        <f>SQRT(J9^2 + $B5^2)</f>
        <v>5.0110987927909694E-3</v>
      </c>
    </row>
    <row r="12" spans="1:10" x14ac:dyDescent="0.35">
      <c r="J12" s="1"/>
    </row>
    <row r="13" spans="1:10" x14ac:dyDescent="0.35">
      <c r="A13" s="2" t="s">
        <v>10</v>
      </c>
      <c r="J13" s="1"/>
    </row>
    <row r="14" spans="1:10" x14ac:dyDescent="0.35">
      <c r="A14" t="s">
        <v>6</v>
      </c>
      <c r="B14" s="1">
        <f>$B3/B7</f>
        <v>0.39999999999999997</v>
      </c>
      <c r="C14" s="1">
        <f>$B3/C7</f>
        <v>0.14482259232440262</v>
      </c>
      <c r="D14" s="1">
        <f>$B3/D7</f>
        <v>0.04</v>
      </c>
      <c r="E14" s="1">
        <f>$B3/E7</f>
        <v>0.02</v>
      </c>
      <c r="F14" s="1">
        <f>$B3/F7</f>
        <v>0.01</v>
      </c>
      <c r="G14" s="1">
        <f>$B3/G7</f>
        <v>6.6666666666666671E-3</v>
      </c>
      <c r="H14" s="1">
        <f>$B3/H7</f>
        <v>5.0000000000000001E-3</v>
      </c>
      <c r="I14" s="1">
        <f>$B3/I7</f>
        <v>4.0000000000000001E-3</v>
      </c>
      <c r="J14" s="1">
        <f>$B3/J7</f>
        <v>8.3333333333333339E-4</v>
      </c>
    </row>
    <row r="15" spans="1:10" x14ac:dyDescent="0.35">
      <c r="A15" t="s">
        <v>12</v>
      </c>
      <c r="B15" s="1">
        <f>SQRT(B14^2 + $B4^2)</f>
        <v>0.40000124999804687</v>
      </c>
      <c r="C15" s="1">
        <f t="shared" ref="C15:J15" si="1">SQRT(C14^2 + $B4^2)</f>
        <v>0.14482604478325065</v>
      </c>
      <c r="D15" s="1">
        <f t="shared" si="1"/>
        <v>4.0012498047485114E-2</v>
      </c>
      <c r="E15" s="1">
        <f t="shared" si="1"/>
        <v>2.0024984394500785E-2</v>
      </c>
      <c r="F15" s="1">
        <f t="shared" si="1"/>
        <v>1.0049875621120891E-2</v>
      </c>
      <c r="G15" s="1">
        <f t="shared" si="1"/>
        <v>6.7412494720522284E-3</v>
      </c>
      <c r="H15" s="1">
        <f t="shared" si="1"/>
        <v>5.0990195135927853E-3</v>
      </c>
      <c r="I15" s="1">
        <f t="shared" si="1"/>
        <v>4.1231056256176603E-3</v>
      </c>
      <c r="J15" s="1">
        <f t="shared" si="1"/>
        <v>1.3017082793177759E-3</v>
      </c>
    </row>
    <row r="16" spans="1:10" x14ac:dyDescent="0.35">
      <c r="A16" t="s">
        <v>1</v>
      </c>
      <c r="B16" s="1">
        <f>SQRT(B14^2 + $B5^2)</f>
        <v>0.40003124877939222</v>
      </c>
      <c r="C16" s="1">
        <f t="shared" ref="C16:I16" si="2">SQRT(C14^2 + $B5^2)</f>
        <v>0.14490887911912134</v>
      </c>
      <c r="D16" s="1">
        <f t="shared" si="2"/>
        <v>4.031128874149275E-2</v>
      </c>
      <c r="E16" s="1">
        <f t="shared" si="2"/>
        <v>2.0615528128088305E-2</v>
      </c>
      <c r="F16" s="1">
        <f t="shared" si="2"/>
        <v>1.1180339887498949E-2</v>
      </c>
      <c r="G16" s="1">
        <f t="shared" si="2"/>
        <v>8.333333333333335E-3</v>
      </c>
      <c r="H16" s="1">
        <f t="shared" si="2"/>
        <v>7.0710678118654753E-3</v>
      </c>
      <c r="I16" s="1">
        <f t="shared" si="2"/>
        <v>6.403124237432849E-3</v>
      </c>
      <c r="J16" s="1">
        <f t="shared" ref="J16" si="3">SQRT(J14^2 + $B5^2)</f>
        <v>5.0689687752485165E-3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Iliya, Peter</dc:creator>
  <cp:lastModifiedBy>Iliya, Peter</cp:lastModifiedBy>
  <dcterms:created xsi:type="dcterms:W3CDTF">2023-11-27T04:47:27Z</dcterms:created>
  <dcterms:modified xsi:type="dcterms:W3CDTF">2023-11-27T21:24:34Z</dcterms:modified>
</cp:coreProperties>
</file>