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0232486\Documents\!Apps_PSC\Analog_Functions\"/>
    </mc:Choice>
  </mc:AlternateContent>
  <xr:revisionPtr revIDLastSave="0" documentId="13_ncr:1_{3481927F-C789-42FB-83C8-2F362F12E091}" xr6:coauthVersionLast="47" xr6:coauthVersionMax="47" xr10:uidLastSave="{00000000-0000-0000-0000-000000000000}"/>
  <bookViews>
    <workbookView xWindow="-120" yWindow="-120" windowWidth="29040" windowHeight="15720" xr2:uid="{AD903008-498B-4F99-B5FB-0A07094FEB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B6" i="1"/>
  <c r="B19" i="1" s="1"/>
  <c r="B5" i="1"/>
  <c r="B14" i="1" s="1"/>
  <c r="B16" i="1" l="1"/>
  <c r="C7" i="1"/>
  <c r="B7" i="1"/>
</calcChain>
</file>

<file path=xl/sharedStrings.xml><?xml version="1.0" encoding="utf-8"?>
<sst xmlns="http://schemas.openxmlformats.org/spreadsheetml/2006/main" count="20" uniqueCount="20">
  <si>
    <t>Variation in Vo in Vpp (Ripple)</t>
  </si>
  <si>
    <t>Full scale voltage input (VIN)</t>
  </si>
  <si>
    <t>Max output frequency (for best linearity)</t>
  </si>
  <si>
    <t>Full scale output frequency cap (C1)</t>
  </si>
  <si>
    <t>Best linearity</t>
  </si>
  <si>
    <t>Frequency conversion</t>
  </si>
  <si>
    <t>Pulse width (s) or One shot period (Tos)</t>
  </si>
  <si>
    <t>Current reference (IR) in amps</t>
  </si>
  <si>
    <t>Input</t>
  </si>
  <si>
    <t>Device specific</t>
  </si>
  <si>
    <t>Output</t>
  </si>
  <si>
    <t>Actual cap used (F)</t>
  </si>
  <si>
    <t>Settling time for actual C2 (s)</t>
  </si>
  <si>
    <t>Settling time (s) for min C2</t>
  </si>
  <si>
    <t>Standard cap (C1)</t>
  </si>
  <si>
    <t>Output frequency with standard C1</t>
  </si>
  <si>
    <t>Input resistor (R1)</t>
  </si>
  <si>
    <t>VFC32 Equations</t>
  </si>
  <si>
    <t>Minimum Value of integrator capacitor (C2)</t>
  </si>
  <si>
    <t>Typical Application Circuit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</si>
</sst>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8" fontId="0" fillId="0" borderId="0" xfId="0" applyNumberFormat="1"/>
    <xf numFmtId="0" fontId="0" fillId="2" borderId="0" xfId="0" applyFill="1"/>
    <xf numFmtId="48" fontId="0" fillId="2" borderId="0" xfId="0" applyNumberFormat="1" applyFill="1"/>
    <xf numFmtId="11" fontId="0" fillId="3" borderId="0" xfId="0" applyNumberFormat="1" applyFill="1"/>
    <xf numFmtId="0" fontId="0" fillId="3" borderId="0" xfId="0" applyFill="1"/>
    <xf numFmtId="48" fontId="0" fillId="4" borderId="0" xfId="0" applyNumberFormat="1" applyFill="1"/>
    <xf numFmtId="0" fontId="0" fillId="4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10</xdr:row>
      <xdr:rowOff>47191</xdr:rowOff>
    </xdr:from>
    <xdr:to>
      <xdr:col>7</xdr:col>
      <xdr:colOff>85725</xdr:colOff>
      <xdr:row>12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BCA1BD-3F7F-9A45-B254-A4301828A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4400" y="1952191"/>
          <a:ext cx="1952625" cy="514784"/>
        </a:xfrm>
        <a:prstGeom prst="rect">
          <a:avLst/>
        </a:prstGeom>
      </xdr:spPr>
    </xdr:pic>
    <xdr:clientData/>
  </xdr:twoCellAnchor>
  <xdr:twoCellAnchor editAs="oneCell">
    <xdr:from>
      <xdr:col>3</xdr:col>
      <xdr:colOff>552450</xdr:colOff>
      <xdr:row>2</xdr:row>
      <xdr:rowOff>28575</xdr:rowOff>
    </xdr:from>
    <xdr:to>
      <xdr:col>7</xdr:col>
      <xdr:colOff>371790</xdr:colOff>
      <xdr:row>7</xdr:row>
      <xdr:rowOff>123971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0F0845-C6E9-DAE3-758D-2B16A9C4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5350" y="409575"/>
          <a:ext cx="2257740" cy="1047896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428625</xdr:colOff>
      <xdr:row>5</xdr:row>
      <xdr:rowOff>0</xdr:rowOff>
    </xdr:from>
    <xdr:to>
      <xdr:col>16</xdr:col>
      <xdr:colOff>496122</xdr:colOff>
      <xdr:row>6</xdr:row>
      <xdr:rowOff>66711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610099-275F-10F8-84CE-69620B96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9925" y="952500"/>
          <a:ext cx="5887272" cy="257211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10</xdr:row>
      <xdr:rowOff>75205</xdr:rowOff>
    </xdr:from>
    <xdr:to>
      <xdr:col>19</xdr:col>
      <xdr:colOff>553979</xdr:colOff>
      <xdr:row>31</xdr:row>
      <xdr:rowOff>48408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1F17D3-FD2F-44D5-A026-7A95E903F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48500" y="1980205"/>
          <a:ext cx="7745354" cy="39737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20</xdr:row>
      <xdr:rowOff>123825</xdr:rowOff>
    </xdr:from>
    <xdr:to>
      <xdr:col>3</xdr:col>
      <xdr:colOff>600075</xdr:colOff>
      <xdr:row>24</xdr:row>
      <xdr:rowOff>49700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AE06322-E7A0-B2F8-46C4-D291CCF2B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3350" y="3933825"/>
          <a:ext cx="4619625" cy="687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4B95-4926-4958-BFA5-82BA5097CF36}">
  <dimension ref="A1:J27"/>
  <sheetViews>
    <sheetView tabSelected="1" workbookViewId="0"/>
  </sheetViews>
  <sheetFormatPr defaultRowHeight="15" x14ac:dyDescent="0.25"/>
  <cols>
    <col min="1" max="1" width="44" bestFit="1" customWidth="1"/>
    <col min="10" max="10" width="14.140625" bestFit="1" customWidth="1"/>
  </cols>
  <sheetData>
    <row r="1" spans="1:10" x14ac:dyDescent="0.25">
      <c r="A1" s="8" t="s">
        <v>17</v>
      </c>
    </row>
    <row r="2" spans="1:10" x14ac:dyDescent="0.25">
      <c r="A2" t="s">
        <v>1</v>
      </c>
      <c r="B2" s="2">
        <v>5</v>
      </c>
      <c r="E2" t="s">
        <v>4</v>
      </c>
      <c r="J2" s="5" t="s">
        <v>9</v>
      </c>
    </row>
    <row r="3" spans="1:10" x14ac:dyDescent="0.25">
      <c r="A3" t="s">
        <v>2</v>
      </c>
      <c r="B3" s="3">
        <v>132000</v>
      </c>
      <c r="J3" s="2" t="s">
        <v>8</v>
      </c>
    </row>
    <row r="4" spans="1:10" x14ac:dyDescent="0.25">
      <c r="J4" s="7" t="s">
        <v>10</v>
      </c>
    </row>
    <row r="5" spans="1:10" x14ac:dyDescent="0.25">
      <c r="A5" t="s">
        <v>6</v>
      </c>
      <c r="B5" s="1">
        <f>0.25/B3</f>
        <v>1.8939393939393939E-6</v>
      </c>
    </row>
    <row r="6" spans="1:10" x14ac:dyDescent="0.25">
      <c r="A6" t="s">
        <v>16</v>
      </c>
      <c r="B6" s="6">
        <f>B2/0.00025</f>
        <v>20000</v>
      </c>
    </row>
    <row r="7" spans="1:10" x14ac:dyDescent="0.25">
      <c r="A7" t="s">
        <v>3</v>
      </c>
      <c r="B7" s="6">
        <f>B2/(7.5*B6*B3)</f>
        <v>2.5252525252525253E-10</v>
      </c>
      <c r="C7" s="1">
        <f>B5/7500</f>
        <v>2.5252525252525253E-10</v>
      </c>
    </row>
    <row r="8" spans="1:10" x14ac:dyDescent="0.25">
      <c r="A8" t="s">
        <v>14</v>
      </c>
      <c r="B8" s="3">
        <v>2.4E-10</v>
      </c>
      <c r="C8" s="3">
        <v>2.7E-10</v>
      </c>
    </row>
    <row r="9" spans="1:10" x14ac:dyDescent="0.25">
      <c r="A9" t="s">
        <v>15</v>
      </c>
      <c r="B9" s="6">
        <f>B2/(7.5*B6*B8)</f>
        <v>138888.88888888888</v>
      </c>
      <c r="C9" s="6">
        <f>B2/(7.5*B6*C8)</f>
        <v>123456.79012345678</v>
      </c>
    </row>
    <row r="10" spans="1:10" x14ac:dyDescent="0.25">
      <c r="E10" t="s">
        <v>5</v>
      </c>
      <c r="I10" t="s">
        <v>19</v>
      </c>
    </row>
    <row r="11" spans="1:10" x14ac:dyDescent="0.25">
      <c r="A11" t="s">
        <v>7</v>
      </c>
      <c r="B11" s="4">
        <v>1E-3</v>
      </c>
    </row>
    <row r="13" spans="1:10" x14ac:dyDescent="0.25">
      <c r="A13" t="s">
        <v>0</v>
      </c>
      <c r="B13" s="2">
        <v>2.5</v>
      </c>
    </row>
    <row r="14" spans="1:10" x14ac:dyDescent="0.25">
      <c r="A14" t="s">
        <v>18</v>
      </c>
      <c r="B14" s="6">
        <f>(B5*B11)/B13</f>
        <v>7.575757575757576E-10</v>
      </c>
    </row>
    <row r="16" spans="1:10" x14ac:dyDescent="0.25">
      <c r="A16" t="s">
        <v>13</v>
      </c>
      <c r="B16" s="1">
        <f>B6*B14+0.000001</f>
        <v>1.6151515151515153E-5</v>
      </c>
    </row>
    <row r="18" spans="1:4" x14ac:dyDescent="0.25">
      <c r="A18" t="s">
        <v>11</v>
      </c>
      <c r="B18" s="3">
        <v>8.1999999999999996E-10</v>
      </c>
    </row>
    <row r="19" spans="1:4" x14ac:dyDescent="0.25">
      <c r="A19" t="s">
        <v>12</v>
      </c>
      <c r="B19" s="1">
        <f>B6*B18+0.000001</f>
        <v>1.7399999999999999E-5</v>
      </c>
    </row>
    <row r="27" spans="1:4" x14ac:dyDescent="0.25">
      <c r="D27" s="1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Instruments,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Walter, Carolina</dc:creator>
  <cp:lastModifiedBy>Kang, Ashley</cp:lastModifiedBy>
  <dcterms:created xsi:type="dcterms:W3CDTF">2025-12-19T16:14:54Z</dcterms:created>
  <dcterms:modified xsi:type="dcterms:W3CDTF">2025-12-19T17:47:59Z</dcterms:modified>
</cp:coreProperties>
</file>