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26133\Documents\SLL\Apps\Customer Support\E2E\"/>
    </mc:Choice>
  </mc:AlternateContent>
  <xr:revisionPtr revIDLastSave="0" documentId="13_ncr:1_{98F93800-9B92-4727-935F-4AECC27D8FA0}" xr6:coauthVersionLast="36" xr6:coauthVersionMax="36" xr10:uidLastSave="{00000000-0000-0000-0000-000000000000}"/>
  <bookViews>
    <workbookView xWindow="0" yWindow="0" windowWidth="18270" windowHeight="9510" activeTab="1" xr2:uid="{08E79378-5A76-4B6D-BFF3-51D0EEC1A0A6}"/>
  </bookViews>
  <sheets>
    <sheet name="Ex 1" sheetId="1" r:id="rId1"/>
    <sheet name="Ex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4" i="2" l="1"/>
  <c r="C119" i="2"/>
  <c r="D33" i="2"/>
  <c r="B174" i="1"/>
  <c r="C119" i="1"/>
  <c r="D33" i="1"/>
</calcChain>
</file>

<file path=xl/sharedStrings.xml><?xml version="1.0" encoding="utf-8"?>
<sst xmlns="http://schemas.openxmlformats.org/spreadsheetml/2006/main" count="48" uniqueCount="21">
  <si>
    <t>First we need the desired frequency range. I would recommend adding some buffer on this to be sure the desired frequencies are included in the range.</t>
  </si>
  <si>
    <t>Hz</t>
  </si>
  <si>
    <t>* I added 50% to this to be sure my desired frequency range would be included (200 Hz)</t>
  </si>
  <si>
    <t>Center Frequency (f_o)</t>
  </si>
  <si>
    <t>Offset Frequency (f_L)</t>
  </si>
  <si>
    <t>Minimum Frequency (f_MIN)</t>
  </si>
  <si>
    <t>Using the above value for f_MIN as the offset frequency, select C1 and R2 from figures 27 - 30 (note that all figures are in log scale):</t>
  </si>
  <si>
    <t>In this case, I am using the HCT device, so I will use figures 29 and 30.</t>
  </si>
  <si>
    <t>Selected Values</t>
  </si>
  <si>
    <t>R2</t>
  </si>
  <si>
    <t>C1</t>
  </si>
  <si>
    <t>F</t>
  </si>
  <si>
    <t>ohm</t>
  </si>
  <si>
    <t>Using the calculated value of f_MIN / f_MAX we can then select R1 using figures 31 and 32.</t>
  </si>
  <si>
    <t>Since this example is for the HCT device, we use figure 32:</t>
  </si>
  <si>
    <t>f_MAX / f_MIN</t>
  </si>
  <si>
    <t>* Note that the plot has a typo -- it should say "f_MAX / f_MIN" but has this reversed.</t>
  </si>
  <si>
    <t>R2 / R1</t>
  </si>
  <si>
    <t>R1</t>
  </si>
  <si>
    <t>Recall that:</t>
  </si>
  <si>
    <t>If the value above is outside this range, you need to adjust C1 and start again.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</si>
</sst>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1" xfId="0" applyFill="1" applyBorder="1"/>
    <xf numFmtId="48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3.pn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341638</xdr:colOff>
      <xdr:row>26</xdr:row>
      <xdr:rowOff>37476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39BAFA-635D-4C18-8891-238A10B62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95238" cy="49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7</xdr:col>
      <xdr:colOff>608990</xdr:colOff>
      <xdr:row>58</xdr:row>
      <xdr:rowOff>18524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DFD6FD-A5FE-466A-8AB3-E5118CA62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858000"/>
          <a:ext cx="4876190" cy="420952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16</xdr:col>
      <xdr:colOff>570895</xdr:colOff>
      <xdr:row>57</xdr:row>
      <xdr:rowOff>142357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10851F-5045-402F-8FE7-8F17E32EA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400" y="6858000"/>
          <a:ext cx="4838095" cy="4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8</xdr:col>
      <xdr:colOff>18438</xdr:colOff>
      <xdr:row>83</xdr:row>
      <xdr:rowOff>142357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E19475-3798-4FD1-ABC3-FD1107B2C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811000"/>
          <a:ext cx="4895238" cy="41428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62</xdr:row>
      <xdr:rowOff>0</xdr:rowOff>
    </xdr:from>
    <xdr:to>
      <xdr:col>16</xdr:col>
      <xdr:colOff>523276</xdr:colOff>
      <xdr:row>83</xdr:row>
      <xdr:rowOff>170929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030F11-B890-41CB-86DC-CDC5A3402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86400" y="11811000"/>
          <a:ext cx="4790476" cy="4171429"/>
        </a:xfrm>
        <a:prstGeom prst="rect">
          <a:avLst/>
        </a:prstGeom>
      </xdr:spPr>
    </xdr:pic>
    <xdr:clientData/>
  </xdr:twoCellAnchor>
  <xdr:twoCellAnchor editAs="oneCell">
    <xdr:from>
      <xdr:col>8</xdr:col>
      <xdr:colOff>590550</xdr:colOff>
      <xdr:row>88</xdr:row>
      <xdr:rowOff>114300</xdr:rowOff>
    </xdr:from>
    <xdr:to>
      <xdr:col>16</xdr:col>
      <xdr:colOff>504226</xdr:colOff>
      <xdr:row>110</xdr:row>
      <xdr:rowOff>94729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0BB5E77-15DF-488F-8C25-3BA9B02DB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67350" y="16897350"/>
          <a:ext cx="4790476" cy="41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76200</xdr:rowOff>
    </xdr:from>
    <xdr:to>
      <xdr:col>7</xdr:col>
      <xdr:colOff>570895</xdr:colOff>
      <xdr:row>110</xdr:row>
      <xdr:rowOff>94724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05FDD9A-63D7-4165-9F28-FF5CD1F4F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6859250"/>
          <a:ext cx="4838095" cy="42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17</xdr:col>
      <xdr:colOff>208305</xdr:colOff>
      <xdr:row>143</xdr:row>
      <xdr:rowOff>132857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886FEA4-CEBE-4F03-A02F-D5576F850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23469600"/>
          <a:ext cx="9961905" cy="39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148</xdr:row>
      <xdr:rowOff>28575</xdr:rowOff>
    </xdr:from>
    <xdr:to>
      <xdr:col>9</xdr:col>
      <xdr:colOff>142262</xdr:colOff>
      <xdr:row>168</xdr:row>
      <xdr:rowOff>123337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5CE684B-18D1-4FFD-9C01-B2142BB53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3900" y="28260675"/>
          <a:ext cx="4904762" cy="39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5</xdr:col>
      <xdr:colOff>494933</xdr:colOff>
      <xdr:row>177</xdr:row>
      <xdr:rowOff>85690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D3067AA-388F-4714-A125-773BAFD7D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3585150"/>
          <a:ext cx="2933333" cy="2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341638</xdr:colOff>
      <xdr:row>26</xdr:row>
      <xdr:rowOff>37476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27A1A6-C347-4B68-859D-4A68B7C31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95238" cy="49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7</xdr:col>
      <xdr:colOff>608990</xdr:colOff>
      <xdr:row>58</xdr:row>
      <xdr:rowOff>18524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13AC45-3437-45B1-945A-8B73DA129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877050"/>
          <a:ext cx="4876190" cy="420952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16</xdr:col>
      <xdr:colOff>570895</xdr:colOff>
      <xdr:row>57</xdr:row>
      <xdr:rowOff>142357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D39E5B-2E8A-4388-90FD-6DC7B1FF8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400" y="6877050"/>
          <a:ext cx="4838095" cy="4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8</xdr:col>
      <xdr:colOff>18438</xdr:colOff>
      <xdr:row>83</xdr:row>
      <xdr:rowOff>142357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D984676-6ACC-4136-B3D7-E4708AEDE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830050"/>
          <a:ext cx="4895238" cy="41428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62</xdr:row>
      <xdr:rowOff>0</xdr:rowOff>
    </xdr:from>
    <xdr:to>
      <xdr:col>16</xdr:col>
      <xdr:colOff>523276</xdr:colOff>
      <xdr:row>83</xdr:row>
      <xdr:rowOff>170929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5249C4A-C593-499C-A23D-7E7FDD292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86400" y="11830050"/>
          <a:ext cx="4790476" cy="41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17</xdr:col>
      <xdr:colOff>208305</xdr:colOff>
      <xdr:row>143</xdr:row>
      <xdr:rowOff>132857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A4A22D1-CFA1-46D4-9951-E0D9BF466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23469600"/>
          <a:ext cx="9961905" cy="39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148</xdr:row>
      <xdr:rowOff>28575</xdr:rowOff>
    </xdr:from>
    <xdr:to>
      <xdr:col>9</xdr:col>
      <xdr:colOff>142262</xdr:colOff>
      <xdr:row>168</xdr:row>
      <xdr:rowOff>123337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4AC62D5-3D5A-43FD-93B4-70BE660FD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3900" y="28260675"/>
          <a:ext cx="4904762" cy="39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5</xdr:col>
      <xdr:colOff>494933</xdr:colOff>
      <xdr:row>177</xdr:row>
      <xdr:rowOff>85690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F18D5A8-2682-4E51-AC56-5D535318E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33585150"/>
          <a:ext cx="2933333" cy="2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253628</xdr:colOff>
      <xdr:row>87</xdr:row>
      <xdr:rowOff>85724</xdr:rowOff>
    </xdr:from>
    <xdr:to>
      <xdr:col>10</xdr:col>
      <xdr:colOff>238125</xdr:colOff>
      <xdr:row>111</xdr:row>
      <xdr:rowOff>72017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920295D-C9F3-4674-A05C-9900A6F51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3628" y="16678274"/>
          <a:ext cx="6080497" cy="4558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51E7-1753-47E2-8CCC-9183D18CC956}">
  <dimension ref="A28:F179"/>
  <sheetViews>
    <sheetView workbookViewId="0">
      <selection activeCell="A179" sqref="A1:XFD1048576"/>
    </sheetView>
  </sheetViews>
  <sheetFormatPr defaultRowHeight="15" x14ac:dyDescent="0.25"/>
  <cols>
    <col min="1" max="1" width="9.140625" customWidth="1"/>
  </cols>
  <sheetData>
    <row r="28" spans="1:6" x14ac:dyDescent="0.25">
      <c r="A28" t="s">
        <v>0</v>
      </c>
    </row>
    <row r="30" spans="1:6" x14ac:dyDescent="0.25">
      <c r="A30" t="s">
        <v>3</v>
      </c>
      <c r="D30" s="1">
        <v>1800</v>
      </c>
      <c r="E30" t="s">
        <v>1</v>
      </c>
    </row>
    <row r="31" spans="1:6" x14ac:dyDescent="0.25">
      <c r="A31" t="s">
        <v>4</v>
      </c>
      <c r="D31" s="1">
        <v>300</v>
      </c>
      <c r="E31" t="s">
        <v>1</v>
      </c>
      <c r="F31" t="s">
        <v>2</v>
      </c>
    </row>
    <row r="32" spans="1:6" ht="15.75" thickBot="1" x14ac:dyDescent="0.3"/>
    <row r="33" spans="1:5" ht="15.75" thickBot="1" x14ac:dyDescent="0.3">
      <c r="A33" t="s">
        <v>5</v>
      </c>
      <c r="D33" s="2">
        <f>D30-1.6*D31</f>
        <v>1320</v>
      </c>
      <c r="E33" t="s">
        <v>1</v>
      </c>
    </row>
    <row r="35" spans="1:5" x14ac:dyDescent="0.25">
      <c r="A35" t="s">
        <v>6</v>
      </c>
    </row>
    <row r="87" spans="1:1" x14ac:dyDescent="0.25">
      <c r="A87" t="s">
        <v>7</v>
      </c>
    </row>
    <row r="113" spans="1:3" x14ac:dyDescent="0.25">
      <c r="A113" t="s">
        <v>8</v>
      </c>
    </row>
    <row r="115" spans="1:3" x14ac:dyDescent="0.25">
      <c r="A115" t="s">
        <v>9</v>
      </c>
      <c r="B115" s="1">
        <v>220000</v>
      </c>
      <c r="C115" t="s">
        <v>12</v>
      </c>
    </row>
    <row r="116" spans="1:3" x14ac:dyDescent="0.25">
      <c r="A116" t="s">
        <v>10</v>
      </c>
      <c r="B116" s="3">
        <v>1.2E-8</v>
      </c>
      <c r="C116" t="s">
        <v>11</v>
      </c>
    </row>
    <row r="118" spans="1:3" ht="15.75" thickBot="1" x14ac:dyDescent="0.3"/>
    <row r="119" spans="1:3" ht="15.75" thickBot="1" x14ac:dyDescent="0.3">
      <c r="A119" t="s">
        <v>15</v>
      </c>
      <c r="C119" s="2">
        <f>(D31+D30)/D33</f>
        <v>1.5909090909090908</v>
      </c>
    </row>
    <row r="122" spans="1:3" x14ac:dyDescent="0.25">
      <c r="A122" t="s">
        <v>13</v>
      </c>
    </row>
    <row r="145" spans="1:3" x14ac:dyDescent="0.25">
      <c r="C145" t="s">
        <v>16</v>
      </c>
    </row>
    <row r="147" spans="1:3" x14ac:dyDescent="0.25">
      <c r="A147" t="s">
        <v>14</v>
      </c>
    </row>
    <row r="172" spans="1:3" x14ac:dyDescent="0.25">
      <c r="A172" t="s">
        <v>17</v>
      </c>
      <c r="B172">
        <v>0.2</v>
      </c>
    </row>
    <row r="173" spans="1:3" ht="15.75" thickBot="1" x14ac:dyDescent="0.3"/>
    <row r="174" spans="1:3" ht="15.75" thickBot="1" x14ac:dyDescent="0.3">
      <c r="A174" t="s">
        <v>18</v>
      </c>
      <c r="B174" s="2">
        <f>B115/B172</f>
        <v>1100000</v>
      </c>
      <c r="C174" t="s">
        <v>12</v>
      </c>
    </row>
    <row r="176" spans="1:3" x14ac:dyDescent="0.25">
      <c r="A176" t="s">
        <v>19</v>
      </c>
    </row>
    <row r="179" spans="1:1" x14ac:dyDescent="0.25">
      <c r="A179" t="s">
        <v>20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BAF01-DF99-437B-84FE-DB60A5B3C7B6}">
  <dimension ref="A28:F179"/>
  <sheetViews>
    <sheetView tabSelected="1" topLeftCell="A155" workbookViewId="0">
      <selection activeCell="A181" sqref="A181"/>
    </sheetView>
  </sheetViews>
  <sheetFormatPr defaultRowHeight="15" x14ac:dyDescent="0.25"/>
  <sheetData>
    <row r="28" spans="1:6" x14ac:dyDescent="0.25">
      <c r="A28" t="s">
        <v>0</v>
      </c>
    </row>
    <row r="30" spans="1:6" x14ac:dyDescent="0.25">
      <c r="A30" t="s">
        <v>3</v>
      </c>
      <c r="D30" s="1">
        <v>1800</v>
      </c>
      <c r="E30" t="s">
        <v>1</v>
      </c>
    </row>
    <row r="31" spans="1:6" x14ac:dyDescent="0.25">
      <c r="A31" t="s">
        <v>4</v>
      </c>
      <c r="D31" s="1">
        <v>300</v>
      </c>
      <c r="E31" t="s">
        <v>1</v>
      </c>
      <c r="F31" t="s">
        <v>2</v>
      </c>
    </row>
    <row r="32" spans="1:6" ht="15.75" thickBot="1" x14ac:dyDescent="0.3"/>
    <row r="33" spans="1:5" ht="15.75" thickBot="1" x14ac:dyDescent="0.3">
      <c r="A33" t="s">
        <v>5</v>
      </c>
      <c r="D33" s="2">
        <f>D30-1.6*D31</f>
        <v>1320</v>
      </c>
      <c r="E33" t="s">
        <v>1</v>
      </c>
    </row>
    <row r="35" spans="1:5" x14ac:dyDescent="0.25">
      <c r="A35" t="s">
        <v>6</v>
      </c>
    </row>
    <row r="87" spans="1:1" x14ac:dyDescent="0.25">
      <c r="A87" t="s">
        <v>7</v>
      </c>
    </row>
    <row r="113" spans="1:3" x14ac:dyDescent="0.25">
      <c r="A113" t="s">
        <v>8</v>
      </c>
    </row>
    <row r="115" spans="1:3" x14ac:dyDescent="0.25">
      <c r="A115" t="s">
        <v>9</v>
      </c>
      <c r="B115" s="1">
        <v>10000</v>
      </c>
      <c r="C115" t="s">
        <v>12</v>
      </c>
    </row>
    <row r="116" spans="1:3" x14ac:dyDescent="0.25">
      <c r="A116" t="s">
        <v>10</v>
      </c>
      <c r="B116" s="3">
        <v>9.9999999999999995E-7</v>
      </c>
      <c r="C116" t="s">
        <v>11</v>
      </c>
    </row>
    <row r="118" spans="1:3" ht="15.75" thickBot="1" x14ac:dyDescent="0.3"/>
    <row r="119" spans="1:3" ht="15.75" thickBot="1" x14ac:dyDescent="0.3">
      <c r="A119" t="s">
        <v>15</v>
      </c>
      <c r="C119" s="2">
        <f>(D31+D30)/D33</f>
        <v>1.5909090909090908</v>
      </c>
    </row>
    <row r="122" spans="1:3" x14ac:dyDescent="0.25">
      <c r="A122" t="s">
        <v>13</v>
      </c>
    </row>
    <row r="145" spans="1:3" x14ac:dyDescent="0.25">
      <c r="C145" t="s">
        <v>16</v>
      </c>
    </row>
    <row r="147" spans="1:3" x14ac:dyDescent="0.25">
      <c r="A147" t="s">
        <v>14</v>
      </c>
    </row>
    <row r="172" spans="1:3" x14ac:dyDescent="0.25">
      <c r="A172" t="s">
        <v>17</v>
      </c>
      <c r="B172">
        <v>0.2</v>
      </c>
    </row>
    <row r="173" spans="1:3" ht="15.75" thickBot="1" x14ac:dyDescent="0.3"/>
    <row r="174" spans="1:3" ht="15.75" thickBot="1" x14ac:dyDescent="0.3">
      <c r="A174" t="s">
        <v>18</v>
      </c>
      <c r="B174" s="2">
        <f>B115/B172</f>
        <v>50000</v>
      </c>
      <c r="C174" t="s">
        <v>12</v>
      </c>
    </row>
    <row r="176" spans="1:3" x14ac:dyDescent="0.25">
      <c r="A176" t="s">
        <v>19</v>
      </c>
    </row>
    <row r="179" spans="1:1" x14ac:dyDescent="0.25">
      <c r="A179" t="s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 1</vt:lpstr>
      <vt:lpstr>Ex 2</vt:lpstr>
    </vt:vector>
  </TitlesOfParts>
  <Company>Texas Instruments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Maier, Emrys E.</dc:creator>
  <cp:lastModifiedBy>Maier, Emrys E.</cp:lastModifiedBy>
  <dcterms:created xsi:type="dcterms:W3CDTF">2021-03-18T22:10:31Z</dcterms:created>
  <dcterms:modified xsi:type="dcterms:W3CDTF">2021-03-18T22:41:27Z</dcterms:modified>
</cp:coreProperties>
</file>