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filterPrivacy="1"/>
  <xr:revisionPtr revIDLastSave="0" documentId="13_ncr:1_{38279899-2511-4ED9-8295-BE39ED00B3DC}" xr6:coauthVersionLast="28" xr6:coauthVersionMax="28" xr10:uidLastSave="{00000000-0000-0000-0000-000000000000}"/>
  <bookViews>
    <workbookView xWindow="1560" yWindow="0" windowWidth="22260" windowHeight="12645" xr2:uid="{00000000-000D-0000-FFFF-FFFF00000000}"/>
  </bookViews>
  <sheets>
    <sheet name="without Adjust Raw Values" sheetId="3" r:id="rId1"/>
    <sheet name="ADC in volts" sheetId="4" r:id="rId2"/>
    <sheet name="Adjust Raw Values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4" l="1"/>
  <c r="I18" i="4"/>
  <c r="G18" i="4"/>
  <c r="E18" i="4"/>
  <c r="C18" i="4"/>
  <c r="A19" i="3"/>
  <c r="A19" i="2"/>
  <c r="I18" i="2"/>
  <c r="G18" i="2"/>
  <c r="E18" i="2"/>
  <c r="C18" i="2"/>
  <c r="I18" i="3"/>
  <c r="G18" i="3"/>
  <c r="E18" i="3"/>
  <c r="C18" i="3"/>
  <c r="E6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E5" i="3"/>
  <c r="E7" i="3"/>
  <c r="E8" i="3"/>
  <c r="E9" i="3"/>
  <c r="E10" i="3"/>
  <c r="E11" i="3"/>
  <c r="E12" i="3"/>
  <c r="E13" i="3"/>
  <c r="E14" i="3"/>
  <c r="E15" i="3"/>
  <c r="E16" i="3"/>
  <c r="E17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I4" i="3"/>
  <c r="G4" i="3"/>
  <c r="E4" i="3"/>
  <c r="C4" i="3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4" i="2"/>
  <c r="C6" i="2"/>
  <c r="C7" i="2"/>
  <c r="C8" i="2"/>
  <c r="C9" i="2"/>
  <c r="C10" i="2"/>
  <c r="C11" i="2"/>
  <c r="C12" i="2"/>
  <c r="C13" i="2"/>
  <c r="C14" i="2"/>
  <c r="C15" i="2"/>
  <c r="C16" i="2"/>
  <c r="C17" i="2"/>
  <c r="C5" i="2"/>
  <c r="C4" i="2"/>
</calcChain>
</file>

<file path=xl/sharedStrings.xml><?xml version="1.0" encoding="utf-8"?>
<sst xmlns="http://schemas.openxmlformats.org/spreadsheetml/2006/main" count="45" uniqueCount="9">
  <si>
    <t>VDD</t>
  </si>
  <si>
    <t>Fixed 1.44V</t>
  </si>
  <si>
    <t>Fixed 4.3V</t>
  </si>
  <si>
    <t>VDD Scaling  = false</t>
  </si>
  <si>
    <t>VDD Scaling  = true</t>
  </si>
  <si>
    <t>Vin = 1V</t>
  </si>
  <si>
    <t>ADC</t>
  </si>
  <si>
    <t>mV</t>
  </si>
  <si>
    <t>dmV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</si>
</sst>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Fixed 1.44V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'without Adjust Raw Values'!$A$4:$A$17</c:f>
              <c:numCache>
                <c:formatCode>General</c:formatCode>
                <c:ptCount val="14"/>
                <c:pt idx="0">
                  <c:v>3.3</c:v>
                </c:pt>
                <c:pt idx="1">
                  <c:v>3.2</c:v>
                </c:pt>
                <c:pt idx="2">
                  <c:v>3.0939999999999999</c:v>
                </c:pt>
                <c:pt idx="3">
                  <c:v>3.0009999999999999</c:v>
                </c:pt>
                <c:pt idx="4">
                  <c:v>2.8969999999999998</c:v>
                </c:pt>
                <c:pt idx="5">
                  <c:v>2.8</c:v>
                </c:pt>
                <c:pt idx="6">
                  <c:v>2.7050000000000001</c:v>
                </c:pt>
                <c:pt idx="7">
                  <c:v>2.6019999999999999</c:v>
                </c:pt>
                <c:pt idx="8">
                  <c:v>2.5030000000000001</c:v>
                </c:pt>
                <c:pt idx="9">
                  <c:v>2.4020000000000001</c:v>
                </c:pt>
                <c:pt idx="10">
                  <c:v>2.3039999999999998</c:v>
                </c:pt>
                <c:pt idx="11">
                  <c:v>2.1989999999999998</c:v>
                </c:pt>
                <c:pt idx="12">
                  <c:v>2.0960000000000001</c:v>
                </c:pt>
                <c:pt idx="13">
                  <c:v>1.998</c:v>
                </c:pt>
              </c:numCache>
            </c:numRef>
          </c:cat>
          <c:val>
            <c:numRef>
              <c:f>'without Adjust Raw Values'!$C$4:$C$17</c:f>
              <c:numCache>
                <c:formatCode>General</c:formatCode>
                <c:ptCount val="14"/>
                <c:pt idx="0">
                  <c:v>961.3119999999999</c:v>
                </c:pt>
                <c:pt idx="1">
                  <c:v>961.3119999999999</c:v>
                </c:pt>
                <c:pt idx="2">
                  <c:v>961.3119999999999</c:v>
                </c:pt>
                <c:pt idx="3">
                  <c:v>961.66399999999999</c:v>
                </c:pt>
                <c:pt idx="4">
                  <c:v>963.42399999999998</c:v>
                </c:pt>
                <c:pt idx="5">
                  <c:v>972.928</c:v>
                </c:pt>
                <c:pt idx="6">
                  <c:v>984.89599999999996</c:v>
                </c:pt>
                <c:pt idx="7">
                  <c:v>998.97599999999989</c:v>
                </c:pt>
                <c:pt idx="8">
                  <c:v>1013.4079999999999</c:v>
                </c:pt>
                <c:pt idx="9">
                  <c:v>1030.6559999999999</c:v>
                </c:pt>
                <c:pt idx="10">
                  <c:v>1054.944</c:v>
                </c:pt>
                <c:pt idx="11">
                  <c:v>1083.808</c:v>
                </c:pt>
                <c:pt idx="12">
                  <c:v>1101.4079999999999</c:v>
                </c:pt>
                <c:pt idx="13">
                  <c:v>1113.376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27-4012-A74D-16DC4A4F5FC6}"/>
            </c:ext>
          </c:extLst>
        </c:ser>
        <c:ser>
          <c:idx val="2"/>
          <c:order val="2"/>
          <c:tx>
            <c:v>Fixed 4.3V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'without Adjust Raw Values'!$A$4:$A$17</c:f>
              <c:numCache>
                <c:formatCode>General</c:formatCode>
                <c:ptCount val="14"/>
                <c:pt idx="0">
                  <c:v>3.3</c:v>
                </c:pt>
                <c:pt idx="1">
                  <c:v>3.2</c:v>
                </c:pt>
                <c:pt idx="2">
                  <c:v>3.0939999999999999</c:v>
                </c:pt>
                <c:pt idx="3">
                  <c:v>3.0009999999999999</c:v>
                </c:pt>
                <c:pt idx="4">
                  <c:v>2.8969999999999998</c:v>
                </c:pt>
                <c:pt idx="5">
                  <c:v>2.8</c:v>
                </c:pt>
                <c:pt idx="6">
                  <c:v>2.7050000000000001</c:v>
                </c:pt>
                <c:pt idx="7">
                  <c:v>2.6019999999999999</c:v>
                </c:pt>
                <c:pt idx="8">
                  <c:v>2.5030000000000001</c:v>
                </c:pt>
                <c:pt idx="9">
                  <c:v>2.4020000000000001</c:v>
                </c:pt>
                <c:pt idx="10">
                  <c:v>2.3039999999999998</c:v>
                </c:pt>
                <c:pt idx="11">
                  <c:v>2.1989999999999998</c:v>
                </c:pt>
                <c:pt idx="12">
                  <c:v>2.0960000000000001</c:v>
                </c:pt>
                <c:pt idx="13">
                  <c:v>1.998</c:v>
                </c:pt>
              </c:numCache>
            </c:numRef>
          </c:cat>
          <c:val>
            <c:numRef>
              <c:f>'without Adjust Raw Values'!$E$4:$E$17</c:f>
              <c:numCache>
                <c:formatCode>General</c:formatCode>
                <c:ptCount val="14"/>
                <c:pt idx="0">
                  <c:v>985.95</c:v>
                </c:pt>
                <c:pt idx="1">
                  <c:v>984.90000000000009</c:v>
                </c:pt>
                <c:pt idx="2">
                  <c:v>985.95</c:v>
                </c:pt>
                <c:pt idx="3">
                  <c:v>985.95</c:v>
                </c:pt>
                <c:pt idx="4">
                  <c:v>988.05000000000007</c:v>
                </c:pt>
                <c:pt idx="5">
                  <c:v>997.5</c:v>
                </c:pt>
                <c:pt idx="6">
                  <c:v>1010.1</c:v>
                </c:pt>
                <c:pt idx="7">
                  <c:v>1024.8</c:v>
                </c:pt>
                <c:pt idx="8">
                  <c:v>1039.5</c:v>
                </c:pt>
                <c:pt idx="9">
                  <c:v>1057.3500000000001</c:v>
                </c:pt>
                <c:pt idx="10">
                  <c:v>1082.55</c:v>
                </c:pt>
                <c:pt idx="11">
                  <c:v>1111.95</c:v>
                </c:pt>
                <c:pt idx="12">
                  <c:v>1129.8</c:v>
                </c:pt>
                <c:pt idx="13">
                  <c:v>1142.4000000000001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27-4012-A74D-16DC4A4F5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58687"/>
        <c:axId val="2002645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VDD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'without 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3.0939999999999999</c:v>
                      </c:pt>
                      <c:pt idx="3">
                        <c:v>3.0009999999999999</c:v>
                      </c:pt>
                      <c:pt idx="4">
                        <c:v>2.8969999999999998</c:v>
                      </c:pt>
                      <c:pt idx="5">
                        <c:v>2.8</c:v>
                      </c:pt>
                      <c:pt idx="6">
                        <c:v>2.7050000000000001</c:v>
                      </c:pt>
                      <c:pt idx="7">
                        <c:v>2.6019999999999999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2.1989999999999998</c:v>
                      </c:pt>
                      <c:pt idx="12">
                        <c:v>2.0960000000000001</c:v>
                      </c:pt>
                      <c:pt idx="13">
                        <c:v>1.998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'without 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3.0939999999999999</c:v>
                      </c:pt>
                      <c:pt idx="3">
                        <c:v>3.0009999999999999</c:v>
                      </c:pt>
                      <c:pt idx="4">
                        <c:v>2.8969999999999998</c:v>
                      </c:pt>
                      <c:pt idx="5">
                        <c:v>2.8</c:v>
                      </c:pt>
                      <c:pt idx="6">
                        <c:v>2.7050000000000001</c:v>
                      </c:pt>
                      <c:pt idx="7">
                        <c:v>2.6019999999999999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2.1989999999999998</c:v>
                      </c:pt>
                      <c:pt idx="12">
                        <c:v>2.0960000000000001</c:v>
                      </c:pt>
                      <c:pt idx="13">
                        <c:v>1.998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A27-4012-A74D-16DC4A4F5FC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VDD Scaling = false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'without 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3.0939999999999999</c:v>
                      </c:pt>
                      <c:pt idx="3">
                        <c:v>3.0009999999999999</c:v>
                      </c:pt>
                      <c:pt idx="4">
                        <c:v>2.8969999999999998</c:v>
                      </c:pt>
                      <c:pt idx="5">
                        <c:v>2.8</c:v>
                      </c:pt>
                      <c:pt idx="6">
                        <c:v>2.7050000000000001</c:v>
                      </c:pt>
                      <c:pt idx="7">
                        <c:v>2.6019999999999999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2.1989999999999998</c:v>
                      </c:pt>
                      <c:pt idx="12">
                        <c:v>2.0960000000000001</c:v>
                      </c:pt>
                      <c:pt idx="13">
                        <c:v>1.998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'without Adjust Raw Values'!$G$4:$G$17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2834.4050000000002</c:v>
                      </c:pt>
                      <c:pt idx="1">
                        <c:v>2923.76</c:v>
                      </c:pt>
                      <c:pt idx="2">
                        <c:v>3025.19</c:v>
                      </c:pt>
                      <c:pt idx="3">
                        <c:v>3119.375</c:v>
                      </c:pt>
                      <c:pt idx="4">
                        <c:v>3240.125</c:v>
                      </c:pt>
                      <c:pt idx="5">
                        <c:v>3296.4750000000004</c:v>
                      </c:pt>
                      <c:pt idx="6">
                        <c:v>3296.4750000000004</c:v>
                      </c:pt>
                      <c:pt idx="7">
                        <c:v>3296.4750000000004</c:v>
                      </c:pt>
                      <c:pt idx="8">
                        <c:v>3296.4750000000004</c:v>
                      </c:pt>
                      <c:pt idx="9">
                        <c:v>3296.4750000000004</c:v>
                      </c:pt>
                      <c:pt idx="10">
                        <c:v>3296.4750000000004</c:v>
                      </c:pt>
                      <c:pt idx="11">
                        <c:v>3296.4750000000004</c:v>
                      </c:pt>
                      <c:pt idx="12">
                        <c:v>3296.4750000000004</c:v>
                      </c:pt>
                      <c:pt idx="13">
                        <c:v>3296.4750000000004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FA27-4012-A74D-16DC4A4F5FC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VDD Scaling = true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'without 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3.3</c:v>
                      </c:pt>
                      <c:pt idx="1">
                        <c:v>3.2</c:v>
                      </c:pt>
                      <c:pt idx="2">
                        <c:v>3.0939999999999999</c:v>
                      </c:pt>
                      <c:pt idx="3">
                        <c:v>3.0009999999999999</c:v>
                      </c:pt>
                      <c:pt idx="4">
                        <c:v>2.8969999999999998</c:v>
                      </c:pt>
                      <c:pt idx="5">
                        <c:v>2.8</c:v>
                      </c:pt>
                      <c:pt idx="6">
                        <c:v>2.7050000000000001</c:v>
                      </c:pt>
                      <c:pt idx="7">
                        <c:v>2.6019999999999999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2.1989999999999998</c:v>
                      </c:pt>
                      <c:pt idx="12">
                        <c:v>2.0960000000000001</c:v>
                      </c:pt>
                      <c:pt idx="13">
                        <c:v>1.998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'without Adjust Raw Values'!$I$4:$I$17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974.85500000000002</c:v>
                      </c:pt>
                      <c:pt idx="1">
                        <c:v>1006.2500000000001</c:v>
                      </c:pt>
                      <c:pt idx="2">
                        <c:v>1040.865</c:v>
                      </c:pt>
                      <c:pt idx="3">
                        <c:v>1072.26</c:v>
                      </c:pt>
                      <c:pt idx="4">
                        <c:v>1114.925</c:v>
                      </c:pt>
                      <c:pt idx="5">
                        <c:v>1164.835</c:v>
                      </c:pt>
                      <c:pt idx="6">
                        <c:v>1220.3800000000001</c:v>
                      </c:pt>
                      <c:pt idx="7">
                        <c:v>1287.1950000000002</c:v>
                      </c:pt>
                      <c:pt idx="8">
                        <c:v>1355.6200000000001</c:v>
                      </c:pt>
                      <c:pt idx="9">
                        <c:v>1436.9250000000002</c:v>
                      </c:pt>
                      <c:pt idx="10">
                        <c:v>1532.72</c:v>
                      </c:pt>
                      <c:pt idx="11">
                        <c:v>1654.2750000000001</c:v>
                      </c:pt>
                      <c:pt idx="12">
                        <c:v>1763.7550000000001</c:v>
                      </c:pt>
                      <c:pt idx="13">
                        <c:v>1870.0150000000001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A27-4012-A74D-16DC4A4F5FC6}"/>
                  </c:ext>
                </c:extLst>
              </c15:ser>
            </c15:filteredLineSeries>
          </c:ext>
        </c:extLst>
      </c:lineChart>
      <c:catAx>
        <c:axId val="211735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645135"/>
        <c:crosses val="autoZero"/>
        <c:auto val="1"/>
        <c:lblAlgn val="ctr"/>
        <c:lblOffset val="100"/>
        <c:noMultiLvlLbl val="0"/>
      </c:catAx>
      <c:valAx>
        <c:axId val="200264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35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Fixed 1.44V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'ADC in volts'!$A$4:$A$17</c:f>
              <c:numCache>
                <c:formatCode>General</c:formatCode>
                <c:ptCount val="14"/>
                <c:pt idx="0">
                  <c:v>3.2970000000000002</c:v>
                </c:pt>
                <c:pt idx="1">
                  <c:v>3.2029999999999998</c:v>
                </c:pt>
                <c:pt idx="2">
                  <c:v>3.1030000000000002</c:v>
                </c:pt>
                <c:pt idx="3">
                  <c:v>3.0030000000000001</c:v>
                </c:pt>
                <c:pt idx="4">
                  <c:v>2.9009999999999998</c:v>
                </c:pt>
                <c:pt idx="5">
                  <c:v>2.8010000000000002</c:v>
                </c:pt>
                <c:pt idx="6">
                  <c:v>2.7040000000000002</c:v>
                </c:pt>
                <c:pt idx="7">
                  <c:v>2.6019999999999999</c:v>
                </c:pt>
                <c:pt idx="8">
                  <c:v>2.5059999999999998</c:v>
                </c:pt>
                <c:pt idx="9">
                  <c:v>2.4049999999999998</c:v>
                </c:pt>
                <c:pt idx="10">
                  <c:v>2.3039999999999998</c:v>
                </c:pt>
                <c:pt idx="11">
                  <c:v>2.2040000000000002</c:v>
                </c:pt>
                <c:pt idx="12">
                  <c:v>2.101</c:v>
                </c:pt>
                <c:pt idx="13">
                  <c:v>2.0009999999999999</c:v>
                </c:pt>
              </c:numCache>
            </c:numRef>
          </c:cat>
          <c:val>
            <c:numRef>
              <c:f>'ADC in volts'!$C$4:$C$17</c:f>
              <c:numCache>
                <c:formatCode>General</c:formatCode>
                <c:ptCount val="14"/>
                <c:pt idx="0">
                  <c:v>996</c:v>
                </c:pt>
                <c:pt idx="1">
                  <c:v>996</c:v>
                </c:pt>
                <c:pt idx="2">
                  <c:v>996</c:v>
                </c:pt>
                <c:pt idx="3">
                  <c:v>996</c:v>
                </c:pt>
                <c:pt idx="4">
                  <c:v>998</c:v>
                </c:pt>
                <c:pt idx="5">
                  <c:v>1008</c:v>
                </c:pt>
                <c:pt idx="6">
                  <c:v>1021</c:v>
                </c:pt>
                <c:pt idx="7">
                  <c:v>1036</c:v>
                </c:pt>
                <c:pt idx="8">
                  <c:v>1050</c:v>
                </c:pt>
                <c:pt idx="9">
                  <c:v>1068</c:v>
                </c:pt>
                <c:pt idx="10">
                  <c:v>1094</c:v>
                </c:pt>
                <c:pt idx="11">
                  <c:v>1121</c:v>
                </c:pt>
                <c:pt idx="12">
                  <c:v>1141</c:v>
                </c:pt>
                <c:pt idx="13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B-4477-9DC9-6EDEC53D9F1F}"/>
            </c:ext>
          </c:extLst>
        </c:ser>
        <c:ser>
          <c:idx val="2"/>
          <c:order val="2"/>
          <c:tx>
            <c:v>Fixed 4.3V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'ADC in volts'!$A$4:$A$17</c:f>
              <c:numCache>
                <c:formatCode>General</c:formatCode>
                <c:ptCount val="14"/>
                <c:pt idx="0">
                  <c:v>3.2970000000000002</c:v>
                </c:pt>
                <c:pt idx="1">
                  <c:v>3.2029999999999998</c:v>
                </c:pt>
                <c:pt idx="2">
                  <c:v>3.1030000000000002</c:v>
                </c:pt>
                <c:pt idx="3">
                  <c:v>3.0030000000000001</c:v>
                </c:pt>
                <c:pt idx="4">
                  <c:v>2.9009999999999998</c:v>
                </c:pt>
                <c:pt idx="5">
                  <c:v>2.8010000000000002</c:v>
                </c:pt>
                <c:pt idx="6">
                  <c:v>2.7040000000000002</c:v>
                </c:pt>
                <c:pt idx="7">
                  <c:v>2.6019999999999999</c:v>
                </c:pt>
                <c:pt idx="8">
                  <c:v>2.5059999999999998</c:v>
                </c:pt>
                <c:pt idx="9">
                  <c:v>2.4049999999999998</c:v>
                </c:pt>
                <c:pt idx="10">
                  <c:v>2.3039999999999998</c:v>
                </c:pt>
                <c:pt idx="11">
                  <c:v>2.2040000000000002</c:v>
                </c:pt>
                <c:pt idx="12">
                  <c:v>2.101</c:v>
                </c:pt>
                <c:pt idx="13">
                  <c:v>2.0009999999999999</c:v>
                </c:pt>
              </c:numCache>
            </c:numRef>
          </c:cat>
          <c:val>
            <c:numRef>
              <c:f>'ADC in volts'!$E$4:$E$17</c:f>
              <c:numCache>
                <c:formatCode>General</c:formatCode>
                <c:ptCount val="14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997</c:v>
                </c:pt>
                <c:pt idx="5">
                  <c:v>1006</c:v>
                </c:pt>
                <c:pt idx="6">
                  <c:v>1019</c:v>
                </c:pt>
                <c:pt idx="7">
                  <c:v>1035</c:v>
                </c:pt>
                <c:pt idx="8">
                  <c:v>1049</c:v>
                </c:pt>
                <c:pt idx="9">
                  <c:v>1067</c:v>
                </c:pt>
                <c:pt idx="10">
                  <c:v>1093</c:v>
                </c:pt>
                <c:pt idx="11">
                  <c:v>1122</c:v>
                </c:pt>
                <c:pt idx="12">
                  <c:v>1141</c:v>
                </c:pt>
                <c:pt idx="13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B-4477-9DC9-6EDEC53D9F1F}"/>
            </c:ext>
          </c:extLst>
        </c:ser>
        <c:ser>
          <c:idx val="4"/>
          <c:order val="4"/>
          <c:tx>
            <c:v>VDD Scaling = true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'ADC in volts'!$A$4:$A$17</c:f>
              <c:numCache>
                <c:formatCode>General</c:formatCode>
                <c:ptCount val="14"/>
                <c:pt idx="0">
                  <c:v>3.2970000000000002</c:v>
                </c:pt>
                <c:pt idx="1">
                  <c:v>3.2029999999999998</c:v>
                </c:pt>
                <c:pt idx="2">
                  <c:v>3.1030000000000002</c:v>
                </c:pt>
                <c:pt idx="3">
                  <c:v>3.0030000000000001</c:v>
                </c:pt>
                <c:pt idx="4">
                  <c:v>2.9009999999999998</c:v>
                </c:pt>
                <c:pt idx="5">
                  <c:v>2.8010000000000002</c:v>
                </c:pt>
                <c:pt idx="6">
                  <c:v>2.7040000000000002</c:v>
                </c:pt>
                <c:pt idx="7">
                  <c:v>2.6019999999999999</c:v>
                </c:pt>
                <c:pt idx="8">
                  <c:v>2.5059999999999998</c:v>
                </c:pt>
                <c:pt idx="9">
                  <c:v>2.4049999999999998</c:v>
                </c:pt>
                <c:pt idx="10">
                  <c:v>2.3039999999999998</c:v>
                </c:pt>
                <c:pt idx="11">
                  <c:v>2.2040000000000002</c:v>
                </c:pt>
                <c:pt idx="12">
                  <c:v>2.101</c:v>
                </c:pt>
                <c:pt idx="13">
                  <c:v>2.0009999999999999</c:v>
                </c:pt>
              </c:numCache>
            </c:numRef>
          </c:cat>
          <c:val>
            <c:numRef>
              <c:f>'ADC in volts'!$I$4:$I$17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0B-4477-9DC9-6EDEC53D9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58687"/>
        <c:axId val="2002645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VDD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'ADC in volts'!$A$4:$A$17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3.2970000000000002</c:v>
                      </c:pt>
                      <c:pt idx="1">
                        <c:v>3.2029999999999998</c:v>
                      </c:pt>
                      <c:pt idx="2">
                        <c:v>3.1030000000000002</c:v>
                      </c:pt>
                      <c:pt idx="3">
                        <c:v>3.0030000000000001</c:v>
                      </c:pt>
                      <c:pt idx="4">
                        <c:v>2.9009999999999998</c:v>
                      </c:pt>
                      <c:pt idx="5">
                        <c:v>2.8010000000000002</c:v>
                      </c:pt>
                      <c:pt idx="6">
                        <c:v>2.7040000000000002</c:v>
                      </c:pt>
                      <c:pt idx="7">
                        <c:v>2.6019999999999999</c:v>
                      </c:pt>
                      <c:pt idx="8">
                        <c:v>2.5059999999999998</c:v>
                      </c:pt>
                      <c:pt idx="9">
                        <c:v>2.4049999999999998</c:v>
                      </c:pt>
                      <c:pt idx="10">
                        <c:v>2.3039999999999998</c:v>
                      </c:pt>
                      <c:pt idx="11">
                        <c:v>2.2040000000000002</c:v>
                      </c:pt>
                      <c:pt idx="12">
                        <c:v>2.101</c:v>
                      </c:pt>
                      <c:pt idx="13">
                        <c:v>2.0009999999999999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'ADC in volts'!$A$4:$A$17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3.2970000000000002</c:v>
                      </c:pt>
                      <c:pt idx="1">
                        <c:v>3.2029999999999998</c:v>
                      </c:pt>
                      <c:pt idx="2">
                        <c:v>3.1030000000000002</c:v>
                      </c:pt>
                      <c:pt idx="3">
                        <c:v>3.0030000000000001</c:v>
                      </c:pt>
                      <c:pt idx="4">
                        <c:v>2.9009999999999998</c:v>
                      </c:pt>
                      <c:pt idx="5">
                        <c:v>2.8010000000000002</c:v>
                      </c:pt>
                      <c:pt idx="6">
                        <c:v>2.7040000000000002</c:v>
                      </c:pt>
                      <c:pt idx="7">
                        <c:v>2.6019999999999999</c:v>
                      </c:pt>
                      <c:pt idx="8">
                        <c:v>2.5059999999999998</c:v>
                      </c:pt>
                      <c:pt idx="9">
                        <c:v>2.4049999999999998</c:v>
                      </c:pt>
                      <c:pt idx="10">
                        <c:v>2.3039999999999998</c:v>
                      </c:pt>
                      <c:pt idx="11">
                        <c:v>2.2040000000000002</c:v>
                      </c:pt>
                      <c:pt idx="12">
                        <c:v>2.101</c:v>
                      </c:pt>
                      <c:pt idx="13">
                        <c:v>2.0009999999999999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10B-4477-9DC9-6EDEC53D9F1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VDD Scaling = false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'ADC in volts'!$A$4:$A$17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3.2970000000000002</c:v>
                      </c:pt>
                      <c:pt idx="1">
                        <c:v>3.2029999999999998</c:v>
                      </c:pt>
                      <c:pt idx="2">
                        <c:v>3.1030000000000002</c:v>
                      </c:pt>
                      <c:pt idx="3">
                        <c:v>3.0030000000000001</c:v>
                      </c:pt>
                      <c:pt idx="4">
                        <c:v>2.9009999999999998</c:v>
                      </c:pt>
                      <c:pt idx="5">
                        <c:v>2.8010000000000002</c:v>
                      </c:pt>
                      <c:pt idx="6">
                        <c:v>2.7040000000000002</c:v>
                      </c:pt>
                      <c:pt idx="7">
                        <c:v>2.6019999999999999</c:v>
                      </c:pt>
                      <c:pt idx="8">
                        <c:v>2.5059999999999998</c:v>
                      </c:pt>
                      <c:pt idx="9">
                        <c:v>2.4049999999999998</c:v>
                      </c:pt>
                      <c:pt idx="10">
                        <c:v>2.3039999999999998</c:v>
                      </c:pt>
                      <c:pt idx="11">
                        <c:v>2.2040000000000002</c:v>
                      </c:pt>
                      <c:pt idx="12">
                        <c:v>2.101</c:v>
                      </c:pt>
                      <c:pt idx="13">
                        <c:v>2.0009999999999999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'ADC in volts'!$G$4:$G$17</c15:sqref>
                        </c15:formulaRef>
                      </c:ext>
                    </c:extLst>
                    <c:numCache>
                      <c:formatCode>General</c:formatCode>
                      <c:ptCount val="1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10B-4477-9DC9-6EDEC53D9F1F}"/>
                  </c:ext>
                </c:extLst>
              </c15:ser>
            </c15:filteredLineSeries>
          </c:ext>
        </c:extLst>
      </c:lineChart>
      <c:catAx>
        <c:axId val="211735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645135"/>
        <c:crosses val="autoZero"/>
        <c:auto val="1"/>
        <c:lblAlgn val="ctr"/>
        <c:lblOffset val="100"/>
        <c:noMultiLvlLbl val="0"/>
      </c:catAx>
      <c:valAx>
        <c:axId val="200264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35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v>Fixed 1.44V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'Adjust Raw Values'!$A$4:$A$17</c:f>
              <c:numCache>
                <c:formatCode>General</c:formatCode>
                <c:ptCount val="14"/>
                <c:pt idx="0">
                  <c:v>3.2970000000000002</c:v>
                </c:pt>
                <c:pt idx="1">
                  <c:v>3.2010000000000001</c:v>
                </c:pt>
                <c:pt idx="2">
                  <c:v>3.101</c:v>
                </c:pt>
                <c:pt idx="3">
                  <c:v>3</c:v>
                </c:pt>
                <c:pt idx="4">
                  <c:v>2.8980000000000001</c:v>
                </c:pt>
                <c:pt idx="5">
                  <c:v>2.8050000000000002</c:v>
                </c:pt>
                <c:pt idx="6">
                  <c:v>2.6989999999999998</c:v>
                </c:pt>
                <c:pt idx="7">
                  <c:v>2.5939999999999999</c:v>
                </c:pt>
                <c:pt idx="8">
                  <c:v>2.5030000000000001</c:v>
                </c:pt>
                <c:pt idx="9">
                  <c:v>2.4020000000000001</c:v>
                </c:pt>
                <c:pt idx="10">
                  <c:v>2.3039999999999998</c:v>
                </c:pt>
                <c:pt idx="11">
                  <c:v>2.2029999999999998</c:v>
                </c:pt>
                <c:pt idx="12">
                  <c:v>2.1019999999999999</c:v>
                </c:pt>
                <c:pt idx="13">
                  <c:v>2.0019999999999998</c:v>
                </c:pt>
              </c:numCache>
            </c:numRef>
          </c:cat>
          <c:val>
            <c:numRef>
              <c:f>'Adjust Raw Values'!$C$4:$C$17</c:f>
              <c:numCache>
                <c:formatCode>General</c:formatCode>
                <c:ptCount val="14"/>
                <c:pt idx="0">
                  <c:v>970.46399999999994</c:v>
                </c:pt>
                <c:pt idx="1">
                  <c:v>970.81599999999992</c:v>
                </c:pt>
                <c:pt idx="2">
                  <c:v>970.46399999999994</c:v>
                </c:pt>
                <c:pt idx="3">
                  <c:v>970.81599999999992</c:v>
                </c:pt>
                <c:pt idx="4">
                  <c:v>972.57599999999991</c:v>
                </c:pt>
                <c:pt idx="5">
                  <c:v>981.37599999999998</c:v>
                </c:pt>
                <c:pt idx="6">
                  <c:v>995.10399999999993</c:v>
                </c:pt>
                <c:pt idx="7">
                  <c:v>1009.8879999999999</c:v>
                </c:pt>
                <c:pt idx="8">
                  <c:v>1023.2639999999999</c:v>
                </c:pt>
                <c:pt idx="9">
                  <c:v>1041.2159999999999</c:v>
                </c:pt>
                <c:pt idx="10">
                  <c:v>1066.56</c:v>
                </c:pt>
                <c:pt idx="11">
                  <c:v>1094.3679999999999</c:v>
                </c:pt>
                <c:pt idx="12">
                  <c:v>1110.912</c:v>
                </c:pt>
                <c:pt idx="13">
                  <c:v>1123.9359999999999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4A-4A2A-B573-CC64E11DA0DC}"/>
            </c:ext>
          </c:extLst>
        </c:ser>
        <c:ser>
          <c:idx val="2"/>
          <c:order val="2"/>
          <c:tx>
            <c:v>Fixed 4.3V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'Adjust Raw Values'!$A$4:$A$17</c:f>
              <c:numCache>
                <c:formatCode>General</c:formatCode>
                <c:ptCount val="14"/>
                <c:pt idx="0">
                  <c:v>3.2970000000000002</c:v>
                </c:pt>
                <c:pt idx="1">
                  <c:v>3.2010000000000001</c:v>
                </c:pt>
                <c:pt idx="2">
                  <c:v>3.101</c:v>
                </c:pt>
                <c:pt idx="3">
                  <c:v>3</c:v>
                </c:pt>
                <c:pt idx="4">
                  <c:v>2.8980000000000001</c:v>
                </c:pt>
                <c:pt idx="5">
                  <c:v>2.8050000000000002</c:v>
                </c:pt>
                <c:pt idx="6">
                  <c:v>2.6989999999999998</c:v>
                </c:pt>
                <c:pt idx="7">
                  <c:v>2.5939999999999999</c:v>
                </c:pt>
                <c:pt idx="8">
                  <c:v>2.5030000000000001</c:v>
                </c:pt>
                <c:pt idx="9">
                  <c:v>2.4020000000000001</c:v>
                </c:pt>
                <c:pt idx="10">
                  <c:v>2.3039999999999998</c:v>
                </c:pt>
                <c:pt idx="11">
                  <c:v>2.2029999999999998</c:v>
                </c:pt>
                <c:pt idx="12">
                  <c:v>2.1019999999999999</c:v>
                </c:pt>
                <c:pt idx="13">
                  <c:v>2.0019999999999998</c:v>
                </c:pt>
              </c:numCache>
            </c:numRef>
          </c:cat>
          <c:val>
            <c:numRef>
              <c:f>'Adjust Raw Values'!$E$4:$E$17</c:f>
              <c:numCache>
                <c:formatCode>General</c:formatCode>
                <c:ptCount val="14"/>
                <c:pt idx="0">
                  <c:v>993.30000000000007</c:v>
                </c:pt>
                <c:pt idx="1">
                  <c:v>993.30000000000007</c:v>
                </c:pt>
                <c:pt idx="2">
                  <c:v>993.30000000000007</c:v>
                </c:pt>
                <c:pt idx="3">
                  <c:v>993.30000000000007</c:v>
                </c:pt>
                <c:pt idx="4">
                  <c:v>995.40000000000009</c:v>
                </c:pt>
                <c:pt idx="5">
                  <c:v>1003.8000000000001</c:v>
                </c:pt>
                <c:pt idx="6">
                  <c:v>1018.5</c:v>
                </c:pt>
                <c:pt idx="7">
                  <c:v>1034.25</c:v>
                </c:pt>
                <c:pt idx="8">
                  <c:v>1047.9000000000001</c:v>
                </c:pt>
                <c:pt idx="9">
                  <c:v>1066.8</c:v>
                </c:pt>
                <c:pt idx="10">
                  <c:v>1093.05</c:v>
                </c:pt>
                <c:pt idx="11">
                  <c:v>1121.4000000000001</c:v>
                </c:pt>
                <c:pt idx="12">
                  <c:v>1139.25</c:v>
                </c:pt>
                <c:pt idx="13">
                  <c:v>1151.8500000000001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A-4A2A-B573-CC64E11DA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58687"/>
        <c:axId val="20026451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VDD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3.2970000000000002</c:v>
                      </c:pt>
                      <c:pt idx="1">
                        <c:v>3.2010000000000001</c:v>
                      </c:pt>
                      <c:pt idx="2">
                        <c:v>3.101</c:v>
                      </c:pt>
                      <c:pt idx="3">
                        <c:v>3</c:v>
                      </c:pt>
                      <c:pt idx="4">
                        <c:v>2.8980000000000001</c:v>
                      </c:pt>
                      <c:pt idx="5">
                        <c:v>2.8050000000000002</c:v>
                      </c:pt>
                      <c:pt idx="6">
                        <c:v>2.6989999999999998</c:v>
                      </c:pt>
                      <c:pt idx="7">
                        <c:v>2.5939999999999999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2.2029999999999998</c:v>
                      </c:pt>
                      <c:pt idx="12">
                        <c:v>2.1019999999999999</c:v>
                      </c:pt>
                      <c:pt idx="13">
                        <c:v>2.0019999999999998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3.2970000000000002</c:v>
                      </c:pt>
                      <c:pt idx="1">
                        <c:v>3.2010000000000001</c:v>
                      </c:pt>
                      <c:pt idx="2">
                        <c:v>3.101</c:v>
                      </c:pt>
                      <c:pt idx="3">
                        <c:v>3</c:v>
                      </c:pt>
                      <c:pt idx="4">
                        <c:v>2.8980000000000001</c:v>
                      </c:pt>
                      <c:pt idx="5">
                        <c:v>2.8050000000000002</c:v>
                      </c:pt>
                      <c:pt idx="6">
                        <c:v>2.6989999999999998</c:v>
                      </c:pt>
                      <c:pt idx="7">
                        <c:v>2.5939999999999999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2.2029999999999998</c:v>
                      </c:pt>
                      <c:pt idx="12">
                        <c:v>2.1019999999999999</c:v>
                      </c:pt>
                      <c:pt idx="13">
                        <c:v>2.0019999999999998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74A-4A2A-B573-CC64E11DA0D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VDD Scaling = false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3.2970000000000002</c:v>
                      </c:pt>
                      <c:pt idx="1">
                        <c:v>3.2010000000000001</c:v>
                      </c:pt>
                      <c:pt idx="2">
                        <c:v>3.101</c:v>
                      </c:pt>
                      <c:pt idx="3">
                        <c:v>3</c:v>
                      </c:pt>
                      <c:pt idx="4">
                        <c:v>2.8980000000000001</c:v>
                      </c:pt>
                      <c:pt idx="5">
                        <c:v>2.8050000000000002</c:v>
                      </c:pt>
                      <c:pt idx="6">
                        <c:v>2.6989999999999998</c:v>
                      </c:pt>
                      <c:pt idx="7">
                        <c:v>2.5939999999999999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2.2029999999999998</c:v>
                      </c:pt>
                      <c:pt idx="12">
                        <c:v>2.1019999999999999</c:v>
                      </c:pt>
                      <c:pt idx="13">
                        <c:v>2.0019999999999998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'Adjust Raw Values'!$G$4:$G$17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2925.3700000000003</c:v>
                      </c:pt>
                      <c:pt idx="1">
                        <c:v>3015.53</c:v>
                      </c:pt>
                      <c:pt idx="2">
                        <c:v>3113.7400000000002</c:v>
                      </c:pt>
                      <c:pt idx="3">
                        <c:v>3220.8050000000003</c:v>
                      </c:pt>
                      <c:pt idx="4">
                        <c:v>3296.4750000000004</c:v>
                      </c:pt>
                      <c:pt idx="5">
                        <c:v>3296.4750000000004</c:v>
                      </c:pt>
                      <c:pt idx="6">
                        <c:v>3296.4750000000004</c:v>
                      </c:pt>
                      <c:pt idx="7">
                        <c:v>3296.4750000000004</c:v>
                      </c:pt>
                      <c:pt idx="8">
                        <c:v>3296.4750000000004</c:v>
                      </c:pt>
                      <c:pt idx="9">
                        <c:v>3296.4750000000004</c:v>
                      </c:pt>
                      <c:pt idx="10">
                        <c:v>3296.4750000000004</c:v>
                      </c:pt>
                      <c:pt idx="11">
                        <c:v>3296.4750000000004</c:v>
                      </c:pt>
                      <c:pt idx="12">
                        <c:v>3296.4750000000004</c:v>
                      </c:pt>
                      <c:pt idx="13">
                        <c:v>3296.4750000000004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74A-4A2A-B573-CC64E11DA0D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v>VDD Scaling = true</c:v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'Adjust Raw Values'!$A$4:$A$17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3.2970000000000002</c:v>
                      </c:pt>
                      <c:pt idx="1">
                        <c:v>3.2010000000000001</c:v>
                      </c:pt>
                      <c:pt idx="2">
                        <c:v>3.101</c:v>
                      </c:pt>
                      <c:pt idx="3">
                        <c:v>3</c:v>
                      </c:pt>
                      <c:pt idx="4">
                        <c:v>2.8980000000000001</c:v>
                      </c:pt>
                      <c:pt idx="5">
                        <c:v>2.8050000000000002</c:v>
                      </c:pt>
                      <c:pt idx="6">
                        <c:v>2.6989999999999998</c:v>
                      </c:pt>
                      <c:pt idx="7">
                        <c:v>2.5939999999999999</c:v>
                      </c:pt>
                      <c:pt idx="8">
                        <c:v>2.5030000000000001</c:v>
                      </c:pt>
                      <c:pt idx="9">
                        <c:v>2.4020000000000001</c:v>
                      </c:pt>
                      <c:pt idx="10">
                        <c:v>2.3039999999999998</c:v>
                      </c:pt>
                      <c:pt idx="11">
                        <c:v>2.2029999999999998</c:v>
                      </c:pt>
                      <c:pt idx="12">
                        <c:v>2.1019999999999999</c:v>
                      </c:pt>
                      <c:pt idx="13">
                        <c:v>2.0019999999999998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'Adjust Raw Values'!$I$4:$I$17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1003.835</c:v>
                      </c:pt>
                      <c:pt idx="1">
                        <c:v>1035.23</c:v>
                      </c:pt>
                      <c:pt idx="2">
                        <c:v>1069.04</c:v>
                      </c:pt>
                      <c:pt idx="3">
                        <c:v>1106.0700000000002</c:v>
                      </c:pt>
                      <c:pt idx="4">
                        <c:v>1147.93</c:v>
                      </c:pt>
                      <c:pt idx="5">
                        <c:v>1196.23</c:v>
                      </c:pt>
                      <c:pt idx="6">
                        <c:v>1261.4350000000002</c:v>
                      </c:pt>
                      <c:pt idx="7">
                        <c:v>1331.47</c:v>
                      </c:pt>
                      <c:pt idx="8">
                        <c:v>1399.0900000000001</c:v>
                      </c:pt>
                      <c:pt idx="9">
                        <c:v>1484.42</c:v>
                      </c:pt>
                      <c:pt idx="10">
                        <c:v>1585.0450000000001</c:v>
                      </c:pt>
                      <c:pt idx="11">
                        <c:v>1704.1850000000002</c:v>
                      </c:pt>
                      <c:pt idx="12">
                        <c:v>1815.2750000000001</c:v>
                      </c:pt>
                      <c:pt idx="13">
                        <c:v>1927.17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74A-4A2A-B573-CC64E11DA0DC}"/>
                  </c:ext>
                </c:extLst>
              </c15:ser>
            </c15:filteredLineSeries>
          </c:ext>
        </c:extLst>
      </c:lineChart>
      <c:catAx>
        <c:axId val="211735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2645135"/>
        <c:crosses val="autoZero"/>
        <c:auto val="1"/>
        <c:lblAlgn val="ctr"/>
        <c:lblOffset val="100"/>
        <c:noMultiLvlLbl val="0"/>
      </c:catAx>
      <c:valAx>
        <c:axId val="200264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735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20</xdr:row>
      <xdr:rowOff>138111</xdr:rowOff>
    </xdr:from>
    <xdr:to>
      <xdr:col>22</xdr:col>
      <xdr:colOff>409575</xdr:colOff>
      <xdr:row>51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BD4E1-0BB9-44F9-829A-13B694505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21</xdr:row>
      <xdr:rowOff>14286</xdr:rowOff>
    </xdr:from>
    <xdr:to>
      <xdr:col>22</xdr:col>
      <xdr:colOff>390525</xdr:colOff>
      <xdr:row>51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7DB3F9-5C1F-4B17-B2A5-01A8E5B9B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21</xdr:row>
      <xdr:rowOff>14286</xdr:rowOff>
    </xdr:from>
    <xdr:to>
      <xdr:col>22</xdr:col>
      <xdr:colOff>390525</xdr:colOff>
      <xdr:row>51</xdr:row>
      <xdr:rowOff>95249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504CB59-3B23-48D7-AFDC-4A4302022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2AF5-291E-4D9E-A330-CE6125ED7D25}">
  <dimension ref="A1:I19"/>
  <sheetViews>
    <sheetView tabSelected="1" topLeftCell="A13" workbookViewId="0">
      <selection activeCell="A19" sqref="A19"/>
    </sheetView>
  </sheetViews>
  <sheetFormatPr defaultRowHeight="15" x14ac:dyDescent="0.25"/>
  <cols>
    <col min="2" max="2" width="11.140625" bestFit="1" customWidth="1"/>
    <col min="3" max="3" width="11.140625" customWidth="1"/>
    <col min="4" max="4" width="11.140625" bestFit="1" customWidth="1"/>
    <col min="5" max="5" width="11.140625" customWidth="1"/>
    <col min="6" max="6" width="10.42578125" customWidth="1"/>
    <col min="7" max="7" width="12.28515625" customWidth="1"/>
    <col min="8" max="8" width="11.85546875" customWidth="1"/>
    <col min="9" max="9" width="12.5703125" customWidth="1"/>
  </cols>
  <sheetData>
    <row r="1" spans="1:9" x14ac:dyDescent="0.25">
      <c r="A1" s="1" t="s">
        <v>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0</v>
      </c>
      <c r="B2" s="1" t="s">
        <v>1</v>
      </c>
      <c r="C2" s="1"/>
      <c r="D2" s="1" t="s">
        <v>2</v>
      </c>
      <c r="E2" s="1"/>
      <c r="F2" s="1" t="s">
        <v>3</v>
      </c>
      <c r="G2" s="1"/>
      <c r="H2" s="1" t="s">
        <v>4</v>
      </c>
      <c r="I2" s="1"/>
    </row>
    <row r="3" spans="1:9" x14ac:dyDescent="0.25">
      <c r="A3" s="4"/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6</v>
      </c>
      <c r="I3" s="2" t="s">
        <v>7</v>
      </c>
    </row>
    <row r="4" spans="1:9" x14ac:dyDescent="0.25">
      <c r="A4">
        <v>3.3</v>
      </c>
      <c r="B4">
        <v>2731</v>
      </c>
      <c r="C4">
        <f>B4*0.352</f>
        <v>961.3119999999999</v>
      </c>
      <c r="D4">
        <v>939</v>
      </c>
      <c r="E4">
        <f>D4*1.05</f>
        <v>985.95</v>
      </c>
      <c r="F4">
        <v>3521</v>
      </c>
      <c r="G4">
        <f>F4*0.805</f>
        <v>2834.4050000000002</v>
      </c>
      <c r="H4">
        <v>1211</v>
      </c>
      <c r="I4">
        <f>H4*0.805</f>
        <v>974.85500000000002</v>
      </c>
    </row>
    <row r="5" spans="1:9" x14ac:dyDescent="0.25">
      <c r="A5">
        <v>3.2</v>
      </c>
      <c r="B5">
        <v>2731</v>
      </c>
      <c r="C5">
        <f t="shared" ref="C5:C17" si="0">B5*0.352</f>
        <v>961.3119999999999</v>
      </c>
      <c r="D5">
        <v>938</v>
      </c>
      <c r="E5">
        <f t="shared" ref="E5:E17" si="1">D5*1.05</f>
        <v>984.90000000000009</v>
      </c>
      <c r="F5">
        <v>3632</v>
      </c>
      <c r="G5">
        <f t="shared" ref="G5:G17" si="2">F5*0.805</f>
        <v>2923.76</v>
      </c>
      <c r="H5">
        <v>1250</v>
      </c>
      <c r="I5">
        <f t="shared" ref="I5:I17" si="3">H5*0.805</f>
        <v>1006.2500000000001</v>
      </c>
    </row>
    <row r="6" spans="1:9" x14ac:dyDescent="0.25">
      <c r="A6">
        <v>3.0939999999999999</v>
      </c>
      <c r="B6">
        <v>2731</v>
      </c>
      <c r="C6">
        <f t="shared" si="0"/>
        <v>961.3119999999999</v>
      </c>
      <c r="D6">
        <v>939</v>
      </c>
      <c r="E6">
        <f>D6*1.05</f>
        <v>985.95</v>
      </c>
      <c r="F6">
        <v>3758</v>
      </c>
      <c r="G6">
        <f t="shared" si="2"/>
        <v>3025.19</v>
      </c>
      <c r="H6">
        <v>1293</v>
      </c>
      <c r="I6">
        <f t="shared" si="3"/>
        <v>1040.865</v>
      </c>
    </row>
    <row r="7" spans="1:9" x14ac:dyDescent="0.25">
      <c r="A7">
        <v>3.0009999999999999</v>
      </c>
      <c r="B7">
        <v>2732</v>
      </c>
      <c r="C7">
        <f t="shared" si="0"/>
        <v>961.66399999999999</v>
      </c>
      <c r="D7">
        <v>939</v>
      </c>
      <c r="E7">
        <f t="shared" si="1"/>
        <v>985.95</v>
      </c>
      <c r="F7">
        <v>3875</v>
      </c>
      <c r="G7">
        <f t="shared" si="2"/>
        <v>3119.375</v>
      </c>
      <c r="H7">
        <v>1332</v>
      </c>
      <c r="I7">
        <f t="shared" si="3"/>
        <v>1072.26</v>
      </c>
    </row>
    <row r="8" spans="1:9" x14ac:dyDescent="0.25">
      <c r="A8">
        <v>2.8969999999999998</v>
      </c>
      <c r="B8">
        <v>2737</v>
      </c>
      <c r="C8">
        <f t="shared" si="0"/>
        <v>963.42399999999998</v>
      </c>
      <c r="D8">
        <v>941</v>
      </c>
      <c r="E8">
        <f t="shared" si="1"/>
        <v>988.05000000000007</v>
      </c>
      <c r="F8">
        <v>4025</v>
      </c>
      <c r="G8">
        <f t="shared" si="2"/>
        <v>3240.125</v>
      </c>
      <c r="H8">
        <v>1385</v>
      </c>
      <c r="I8">
        <f t="shared" si="3"/>
        <v>1114.925</v>
      </c>
    </row>
    <row r="9" spans="1:9" x14ac:dyDescent="0.25">
      <c r="A9">
        <v>2.8</v>
      </c>
      <c r="B9">
        <v>2764</v>
      </c>
      <c r="C9">
        <f t="shared" si="0"/>
        <v>972.928</v>
      </c>
      <c r="D9">
        <v>950</v>
      </c>
      <c r="E9">
        <f t="shared" si="1"/>
        <v>997.5</v>
      </c>
      <c r="F9">
        <v>4095</v>
      </c>
      <c r="G9">
        <f t="shared" si="2"/>
        <v>3296.4750000000004</v>
      </c>
      <c r="H9">
        <v>1447</v>
      </c>
      <c r="I9">
        <f t="shared" si="3"/>
        <v>1164.835</v>
      </c>
    </row>
    <row r="10" spans="1:9" x14ac:dyDescent="0.25">
      <c r="A10">
        <v>2.7050000000000001</v>
      </c>
      <c r="B10">
        <v>2798</v>
      </c>
      <c r="C10">
        <f t="shared" si="0"/>
        <v>984.89599999999996</v>
      </c>
      <c r="D10">
        <v>962</v>
      </c>
      <c r="E10">
        <f t="shared" si="1"/>
        <v>1010.1</v>
      </c>
      <c r="F10">
        <v>4095</v>
      </c>
      <c r="G10">
        <f t="shared" si="2"/>
        <v>3296.4750000000004</v>
      </c>
      <c r="H10">
        <v>1516</v>
      </c>
      <c r="I10">
        <f t="shared" si="3"/>
        <v>1220.3800000000001</v>
      </c>
    </row>
    <row r="11" spans="1:9" x14ac:dyDescent="0.25">
      <c r="A11">
        <v>2.6019999999999999</v>
      </c>
      <c r="B11">
        <v>2838</v>
      </c>
      <c r="C11">
        <f t="shared" si="0"/>
        <v>998.97599999999989</v>
      </c>
      <c r="D11">
        <v>976</v>
      </c>
      <c r="E11">
        <f t="shared" si="1"/>
        <v>1024.8</v>
      </c>
      <c r="F11">
        <v>4095</v>
      </c>
      <c r="G11">
        <f t="shared" si="2"/>
        <v>3296.4750000000004</v>
      </c>
      <c r="H11">
        <v>1599</v>
      </c>
      <c r="I11">
        <f t="shared" si="3"/>
        <v>1287.1950000000002</v>
      </c>
    </row>
    <row r="12" spans="1:9" x14ac:dyDescent="0.25">
      <c r="A12">
        <v>2.5030000000000001</v>
      </c>
      <c r="B12">
        <v>2879</v>
      </c>
      <c r="C12">
        <f t="shared" si="0"/>
        <v>1013.4079999999999</v>
      </c>
      <c r="D12">
        <v>990</v>
      </c>
      <c r="E12">
        <f t="shared" si="1"/>
        <v>1039.5</v>
      </c>
      <c r="F12">
        <v>4095</v>
      </c>
      <c r="G12">
        <f t="shared" si="2"/>
        <v>3296.4750000000004</v>
      </c>
      <c r="H12">
        <v>1684</v>
      </c>
      <c r="I12">
        <f t="shared" si="3"/>
        <v>1355.6200000000001</v>
      </c>
    </row>
    <row r="13" spans="1:9" x14ac:dyDescent="0.25">
      <c r="A13">
        <v>2.4020000000000001</v>
      </c>
      <c r="B13">
        <v>2928</v>
      </c>
      <c r="C13">
        <f t="shared" si="0"/>
        <v>1030.6559999999999</v>
      </c>
      <c r="D13">
        <v>1007</v>
      </c>
      <c r="E13">
        <f t="shared" si="1"/>
        <v>1057.3500000000001</v>
      </c>
      <c r="F13">
        <v>4095</v>
      </c>
      <c r="G13">
        <f t="shared" si="2"/>
        <v>3296.4750000000004</v>
      </c>
      <c r="H13">
        <v>1785</v>
      </c>
      <c r="I13">
        <f t="shared" si="3"/>
        <v>1436.9250000000002</v>
      </c>
    </row>
    <row r="14" spans="1:9" x14ac:dyDescent="0.25">
      <c r="A14">
        <v>2.3039999999999998</v>
      </c>
      <c r="B14">
        <v>2997</v>
      </c>
      <c r="C14">
        <f t="shared" si="0"/>
        <v>1054.944</v>
      </c>
      <c r="D14">
        <v>1031</v>
      </c>
      <c r="E14">
        <f t="shared" si="1"/>
        <v>1082.55</v>
      </c>
      <c r="F14">
        <v>4095</v>
      </c>
      <c r="G14">
        <f t="shared" si="2"/>
        <v>3296.4750000000004</v>
      </c>
      <c r="H14">
        <v>1904</v>
      </c>
      <c r="I14">
        <f t="shared" si="3"/>
        <v>1532.72</v>
      </c>
    </row>
    <row r="15" spans="1:9" x14ac:dyDescent="0.25">
      <c r="A15">
        <v>2.1989999999999998</v>
      </c>
      <c r="B15">
        <v>3079</v>
      </c>
      <c r="C15">
        <f t="shared" si="0"/>
        <v>1083.808</v>
      </c>
      <c r="D15">
        <v>1059</v>
      </c>
      <c r="E15">
        <f t="shared" si="1"/>
        <v>1111.95</v>
      </c>
      <c r="F15">
        <v>4095</v>
      </c>
      <c r="G15">
        <f t="shared" si="2"/>
        <v>3296.4750000000004</v>
      </c>
      <c r="H15">
        <v>2055</v>
      </c>
      <c r="I15">
        <f t="shared" si="3"/>
        <v>1654.2750000000001</v>
      </c>
    </row>
    <row r="16" spans="1:9" x14ac:dyDescent="0.25">
      <c r="A16">
        <v>2.0960000000000001</v>
      </c>
      <c r="B16">
        <v>3129</v>
      </c>
      <c r="C16">
        <f t="shared" si="0"/>
        <v>1101.4079999999999</v>
      </c>
      <c r="D16">
        <v>1076</v>
      </c>
      <c r="E16">
        <f t="shared" si="1"/>
        <v>1129.8</v>
      </c>
      <c r="F16">
        <v>4095</v>
      </c>
      <c r="G16">
        <f t="shared" si="2"/>
        <v>3296.4750000000004</v>
      </c>
      <c r="H16">
        <v>2191</v>
      </c>
      <c r="I16">
        <f t="shared" si="3"/>
        <v>1763.7550000000001</v>
      </c>
    </row>
    <row r="17" spans="1:9" x14ac:dyDescent="0.25">
      <c r="A17">
        <v>1.998</v>
      </c>
      <c r="B17">
        <v>3163</v>
      </c>
      <c r="C17">
        <f t="shared" si="0"/>
        <v>1113.376</v>
      </c>
      <c r="D17">
        <v>1088</v>
      </c>
      <c r="E17">
        <f t="shared" si="1"/>
        <v>1142.4000000000001</v>
      </c>
      <c r="F17">
        <v>4095</v>
      </c>
      <c r="G17">
        <f t="shared" si="2"/>
        <v>3296.4750000000004</v>
      </c>
      <c r="H17">
        <v>2323</v>
      </c>
      <c r="I17">
        <f t="shared" si="3"/>
        <v>1870.0150000000001</v>
      </c>
    </row>
    <row r="18" spans="1:9" x14ac:dyDescent="0.25">
      <c r="A18" s="5" t="s">
        <v>8</v>
      </c>
      <c r="B18" s="5"/>
      <c r="C18" s="5">
        <f>C17-C4</f>
        <v>152.06400000000008</v>
      </c>
      <c r="D18" s="5"/>
      <c r="E18" s="5">
        <f>E17-E4</f>
        <v>156.45000000000005</v>
      </c>
      <c r="F18" s="5"/>
      <c r="G18" s="5">
        <f>G17-G4</f>
        <v>462.07000000000016</v>
      </c>
      <c r="H18" s="5"/>
      <c r="I18" s="5">
        <f>I17-I4</f>
        <v>895.16000000000008</v>
      </c>
    </row>
    <row r="19" spans="1:9" x14ac:dyDescent="0.25">
      <c r="A19">
        <f>A4-A17</f>
        <v>1.3019999999999998</v>
      </c>
    </row>
  </sheetData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8A8B-EFA6-4E33-848E-1A3F8495DAB4}">
  <dimension ref="A1:I19"/>
  <sheetViews>
    <sheetView topLeftCell="A13" workbookViewId="0">
      <selection activeCell="A18" sqref="A18"/>
    </sheetView>
  </sheetViews>
  <sheetFormatPr defaultRowHeight="15" x14ac:dyDescent="0.25"/>
  <cols>
    <col min="2" max="2" width="11.140625" bestFit="1" customWidth="1"/>
    <col min="3" max="3" width="11.140625" customWidth="1"/>
    <col min="4" max="4" width="11.140625" bestFit="1" customWidth="1"/>
    <col min="5" max="5" width="11.140625" customWidth="1"/>
    <col min="6" max="6" width="10.42578125" customWidth="1"/>
    <col min="7" max="7" width="12.28515625" customWidth="1"/>
    <col min="8" max="8" width="11.85546875" customWidth="1"/>
    <col min="9" max="9" width="12.5703125" customWidth="1"/>
  </cols>
  <sheetData>
    <row r="1" spans="1:9" x14ac:dyDescent="0.25">
      <c r="A1" s="1" t="s">
        <v>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0</v>
      </c>
      <c r="B2" s="1" t="s">
        <v>1</v>
      </c>
      <c r="C2" s="1"/>
      <c r="D2" s="1" t="s">
        <v>2</v>
      </c>
      <c r="E2" s="1"/>
      <c r="F2" s="1" t="s">
        <v>3</v>
      </c>
      <c r="G2" s="1"/>
      <c r="H2" s="1" t="s">
        <v>4</v>
      </c>
      <c r="I2" s="1"/>
    </row>
    <row r="3" spans="1:9" x14ac:dyDescent="0.25">
      <c r="A3" s="4"/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6</v>
      </c>
      <c r="I3" s="2" t="s">
        <v>7</v>
      </c>
    </row>
    <row r="4" spans="1:9" x14ac:dyDescent="0.25">
      <c r="A4">
        <v>3.2970000000000002</v>
      </c>
      <c r="C4">
        <v>996</v>
      </c>
      <c r="E4">
        <v>995</v>
      </c>
    </row>
    <row r="5" spans="1:9" x14ac:dyDescent="0.25">
      <c r="A5">
        <v>3.2029999999999998</v>
      </c>
      <c r="C5">
        <v>996</v>
      </c>
      <c r="E5">
        <v>995</v>
      </c>
    </row>
    <row r="6" spans="1:9" x14ac:dyDescent="0.25">
      <c r="A6">
        <v>3.1030000000000002</v>
      </c>
      <c r="C6">
        <v>996</v>
      </c>
      <c r="E6">
        <v>995</v>
      </c>
    </row>
    <row r="7" spans="1:9" x14ac:dyDescent="0.25">
      <c r="A7">
        <v>3.0030000000000001</v>
      </c>
      <c r="C7">
        <v>996</v>
      </c>
      <c r="E7">
        <v>995</v>
      </c>
    </row>
    <row r="8" spans="1:9" x14ac:dyDescent="0.25">
      <c r="A8">
        <v>2.9009999999999998</v>
      </c>
      <c r="C8">
        <v>998</v>
      </c>
      <c r="E8">
        <v>997</v>
      </c>
    </row>
    <row r="9" spans="1:9" x14ac:dyDescent="0.25">
      <c r="A9">
        <v>2.8010000000000002</v>
      </c>
      <c r="C9">
        <v>1008</v>
      </c>
      <c r="E9">
        <v>1006</v>
      </c>
    </row>
    <row r="10" spans="1:9" x14ac:dyDescent="0.25">
      <c r="A10">
        <v>2.7040000000000002</v>
      </c>
      <c r="C10">
        <v>1021</v>
      </c>
      <c r="E10">
        <v>1019</v>
      </c>
    </row>
    <row r="11" spans="1:9" x14ac:dyDescent="0.25">
      <c r="A11">
        <v>2.6019999999999999</v>
      </c>
      <c r="C11">
        <v>1036</v>
      </c>
      <c r="E11">
        <v>1035</v>
      </c>
    </row>
    <row r="12" spans="1:9" x14ac:dyDescent="0.25">
      <c r="A12">
        <v>2.5059999999999998</v>
      </c>
      <c r="C12">
        <v>1050</v>
      </c>
      <c r="E12">
        <v>1049</v>
      </c>
    </row>
    <row r="13" spans="1:9" x14ac:dyDescent="0.25">
      <c r="A13">
        <v>2.4049999999999998</v>
      </c>
      <c r="C13">
        <v>1068</v>
      </c>
      <c r="E13">
        <v>1067</v>
      </c>
    </row>
    <row r="14" spans="1:9" x14ac:dyDescent="0.25">
      <c r="A14">
        <v>2.3039999999999998</v>
      </c>
      <c r="C14">
        <v>1094</v>
      </c>
      <c r="E14">
        <v>1093</v>
      </c>
    </row>
    <row r="15" spans="1:9" x14ac:dyDescent="0.25">
      <c r="A15">
        <v>2.2040000000000002</v>
      </c>
      <c r="C15">
        <v>1121</v>
      </c>
      <c r="E15">
        <v>1122</v>
      </c>
    </row>
    <row r="16" spans="1:9" x14ac:dyDescent="0.25">
      <c r="A16">
        <v>2.101</v>
      </c>
      <c r="C16">
        <v>1141</v>
      </c>
      <c r="E16">
        <v>1141</v>
      </c>
    </row>
    <row r="17" spans="1:9" x14ac:dyDescent="0.25">
      <c r="A17">
        <v>2.0009999999999999</v>
      </c>
      <c r="C17">
        <v>1154</v>
      </c>
      <c r="E17">
        <v>1154</v>
      </c>
    </row>
    <row r="18" spans="1:9" x14ac:dyDescent="0.25">
      <c r="A18" s="5" t="s">
        <v>8</v>
      </c>
      <c r="B18" s="5"/>
      <c r="C18" s="5">
        <f>C17-C4</f>
        <v>158</v>
      </c>
      <c r="D18" s="5"/>
      <c r="E18" s="5">
        <f>E17-E4</f>
        <v>159</v>
      </c>
      <c r="F18" s="5"/>
      <c r="G18" s="5">
        <f>G17-G4</f>
        <v>0</v>
      </c>
      <c r="H18" s="5"/>
      <c r="I18" s="5">
        <f>I17-I4</f>
        <v>0</v>
      </c>
    </row>
    <row r="19" spans="1:9" x14ac:dyDescent="0.25">
      <c r="A19">
        <f>A4-A17</f>
        <v>1.2960000000000003</v>
      </c>
    </row>
  </sheetData>
  <mergeCells count="6">
    <mergeCell ref="A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53B4-34A9-40CD-BB38-2CE6E09D3F56}">
  <dimension ref="A1:I19"/>
  <sheetViews>
    <sheetView topLeftCell="A13" workbookViewId="0">
      <selection activeCell="C7" sqref="C7"/>
    </sheetView>
  </sheetViews>
  <sheetFormatPr defaultRowHeight="15" x14ac:dyDescent="0.25"/>
  <cols>
    <col min="2" max="2" width="11.140625" bestFit="1" customWidth="1"/>
    <col min="3" max="3" width="11.140625" customWidth="1"/>
    <col min="4" max="4" width="11.140625" bestFit="1" customWidth="1"/>
    <col min="5" max="5" width="11.140625" customWidth="1"/>
    <col min="6" max="6" width="10.42578125" customWidth="1"/>
    <col min="7" max="7" width="12.28515625" customWidth="1"/>
    <col min="8" max="8" width="11.85546875" customWidth="1"/>
    <col min="9" max="9" width="12.5703125" customWidth="1"/>
  </cols>
  <sheetData>
    <row r="1" spans="1:9" x14ac:dyDescent="0.25">
      <c r="A1" s="1" t="s">
        <v>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0</v>
      </c>
      <c r="B2" s="1" t="s">
        <v>1</v>
      </c>
      <c r="C2" s="1"/>
      <c r="D2" s="1" t="s">
        <v>2</v>
      </c>
      <c r="E2" s="1"/>
      <c r="F2" s="1" t="s">
        <v>3</v>
      </c>
      <c r="G2" s="1"/>
      <c r="H2" s="1" t="s">
        <v>4</v>
      </c>
      <c r="I2" s="1"/>
    </row>
    <row r="3" spans="1:9" x14ac:dyDescent="0.25">
      <c r="A3" s="4"/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6</v>
      </c>
      <c r="I3" s="2" t="s">
        <v>7</v>
      </c>
    </row>
    <row r="4" spans="1:9" x14ac:dyDescent="0.25">
      <c r="A4">
        <v>3.2970000000000002</v>
      </c>
      <c r="B4">
        <v>2757</v>
      </c>
      <c r="C4">
        <f>B4*0.352</f>
        <v>970.46399999999994</v>
      </c>
      <c r="D4">
        <v>946</v>
      </c>
      <c r="E4">
        <f>D4*1.05</f>
        <v>993.30000000000007</v>
      </c>
      <c r="F4">
        <v>3634</v>
      </c>
      <c r="G4">
        <f>F4*0.805</f>
        <v>2925.3700000000003</v>
      </c>
      <c r="H4">
        <v>1247</v>
      </c>
      <c r="I4">
        <f>H4*0.805</f>
        <v>1003.835</v>
      </c>
    </row>
    <row r="5" spans="1:9" x14ac:dyDescent="0.25">
      <c r="A5">
        <v>3.2010000000000001</v>
      </c>
      <c r="B5">
        <v>2758</v>
      </c>
      <c r="C5">
        <f>B5*0.352</f>
        <v>970.81599999999992</v>
      </c>
      <c r="D5">
        <v>946</v>
      </c>
      <c r="E5">
        <f t="shared" ref="E5:E17" si="0">D5*1.05</f>
        <v>993.30000000000007</v>
      </c>
      <c r="F5">
        <v>3746</v>
      </c>
      <c r="G5">
        <f t="shared" ref="G5:G17" si="1">F5*0.805</f>
        <v>3015.53</v>
      </c>
      <c r="H5">
        <v>1286</v>
      </c>
      <c r="I5">
        <f t="shared" ref="I5:I17" si="2">H5*0.805</f>
        <v>1035.23</v>
      </c>
    </row>
    <row r="6" spans="1:9" x14ac:dyDescent="0.25">
      <c r="A6">
        <v>3.101</v>
      </c>
      <c r="B6">
        <v>2757</v>
      </c>
      <c r="C6">
        <f t="shared" ref="C6:C17" si="3">B6*0.352</f>
        <v>970.46399999999994</v>
      </c>
      <c r="D6">
        <v>946</v>
      </c>
      <c r="E6">
        <f t="shared" si="0"/>
        <v>993.30000000000007</v>
      </c>
      <c r="F6">
        <v>3868</v>
      </c>
      <c r="G6">
        <f t="shared" si="1"/>
        <v>3113.7400000000002</v>
      </c>
      <c r="H6">
        <v>1328</v>
      </c>
      <c r="I6">
        <f t="shared" si="2"/>
        <v>1069.04</v>
      </c>
    </row>
    <row r="7" spans="1:9" x14ac:dyDescent="0.25">
      <c r="A7">
        <v>3</v>
      </c>
      <c r="B7">
        <v>2758</v>
      </c>
      <c r="C7">
        <f t="shared" si="3"/>
        <v>970.81599999999992</v>
      </c>
      <c r="D7">
        <v>946</v>
      </c>
      <c r="E7">
        <f t="shared" si="0"/>
        <v>993.30000000000007</v>
      </c>
      <c r="F7">
        <v>4001</v>
      </c>
      <c r="G7">
        <f t="shared" si="1"/>
        <v>3220.8050000000003</v>
      </c>
      <c r="H7">
        <v>1374</v>
      </c>
      <c r="I7">
        <f t="shared" si="2"/>
        <v>1106.0700000000002</v>
      </c>
    </row>
    <row r="8" spans="1:9" x14ac:dyDescent="0.25">
      <c r="A8">
        <v>2.8980000000000001</v>
      </c>
      <c r="B8">
        <v>2763</v>
      </c>
      <c r="C8">
        <f t="shared" si="3"/>
        <v>972.57599999999991</v>
      </c>
      <c r="D8">
        <v>948</v>
      </c>
      <c r="E8">
        <f t="shared" si="0"/>
        <v>995.40000000000009</v>
      </c>
      <c r="F8">
        <v>4095</v>
      </c>
      <c r="G8">
        <f t="shared" si="1"/>
        <v>3296.4750000000004</v>
      </c>
      <c r="H8">
        <v>1426</v>
      </c>
      <c r="I8">
        <f t="shared" si="2"/>
        <v>1147.93</v>
      </c>
    </row>
    <row r="9" spans="1:9" x14ac:dyDescent="0.25">
      <c r="A9">
        <v>2.8050000000000002</v>
      </c>
      <c r="B9">
        <v>2788</v>
      </c>
      <c r="C9">
        <f t="shared" si="3"/>
        <v>981.37599999999998</v>
      </c>
      <c r="D9">
        <v>956</v>
      </c>
      <c r="E9">
        <f t="shared" si="0"/>
        <v>1003.8000000000001</v>
      </c>
      <c r="F9">
        <v>4095</v>
      </c>
      <c r="G9">
        <f t="shared" si="1"/>
        <v>3296.4750000000004</v>
      </c>
      <c r="H9">
        <v>1486</v>
      </c>
      <c r="I9">
        <f t="shared" si="2"/>
        <v>1196.23</v>
      </c>
    </row>
    <row r="10" spans="1:9" x14ac:dyDescent="0.25">
      <c r="A10">
        <v>2.6989999999999998</v>
      </c>
      <c r="B10">
        <v>2827</v>
      </c>
      <c r="C10">
        <f t="shared" si="3"/>
        <v>995.10399999999993</v>
      </c>
      <c r="D10">
        <v>970</v>
      </c>
      <c r="E10">
        <f t="shared" si="0"/>
        <v>1018.5</v>
      </c>
      <c r="F10">
        <v>4095</v>
      </c>
      <c r="G10">
        <f t="shared" si="1"/>
        <v>3296.4750000000004</v>
      </c>
      <c r="H10">
        <v>1567</v>
      </c>
      <c r="I10">
        <f t="shared" si="2"/>
        <v>1261.4350000000002</v>
      </c>
    </row>
    <row r="11" spans="1:9" x14ac:dyDescent="0.25">
      <c r="A11">
        <v>2.5939999999999999</v>
      </c>
      <c r="B11">
        <v>2869</v>
      </c>
      <c r="C11">
        <f t="shared" si="3"/>
        <v>1009.8879999999999</v>
      </c>
      <c r="D11">
        <v>985</v>
      </c>
      <c r="E11">
        <f t="shared" si="0"/>
        <v>1034.25</v>
      </c>
      <c r="F11">
        <v>4095</v>
      </c>
      <c r="G11">
        <f t="shared" si="1"/>
        <v>3296.4750000000004</v>
      </c>
      <c r="H11">
        <v>1654</v>
      </c>
      <c r="I11">
        <f t="shared" si="2"/>
        <v>1331.47</v>
      </c>
    </row>
    <row r="12" spans="1:9" x14ac:dyDescent="0.25">
      <c r="A12">
        <v>2.5030000000000001</v>
      </c>
      <c r="B12">
        <v>2907</v>
      </c>
      <c r="C12">
        <f t="shared" si="3"/>
        <v>1023.2639999999999</v>
      </c>
      <c r="D12">
        <v>998</v>
      </c>
      <c r="E12">
        <f t="shared" si="0"/>
        <v>1047.9000000000001</v>
      </c>
      <c r="F12">
        <v>4095</v>
      </c>
      <c r="G12">
        <f t="shared" si="1"/>
        <v>3296.4750000000004</v>
      </c>
      <c r="H12">
        <v>1738</v>
      </c>
      <c r="I12">
        <f t="shared" si="2"/>
        <v>1399.0900000000001</v>
      </c>
    </row>
    <row r="13" spans="1:9" x14ac:dyDescent="0.25">
      <c r="A13">
        <v>2.4020000000000001</v>
      </c>
      <c r="B13">
        <v>2958</v>
      </c>
      <c r="C13">
        <f t="shared" si="3"/>
        <v>1041.2159999999999</v>
      </c>
      <c r="D13">
        <v>1016</v>
      </c>
      <c r="E13">
        <f t="shared" si="0"/>
        <v>1066.8</v>
      </c>
      <c r="F13">
        <v>4095</v>
      </c>
      <c r="G13">
        <f t="shared" si="1"/>
        <v>3296.4750000000004</v>
      </c>
      <c r="H13">
        <v>1844</v>
      </c>
      <c r="I13">
        <f t="shared" si="2"/>
        <v>1484.42</v>
      </c>
    </row>
    <row r="14" spans="1:9" x14ac:dyDescent="0.25">
      <c r="A14">
        <v>2.3039999999999998</v>
      </c>
      <c r="B14">
        <v>3030</v>
      </c>
      <c r="C14">
        <f t="shared" si="3"/>
        <v>1066.56</v>
      </c>
      <c r="D14">
        <v>1041</v>
      </c>
      <c r="E14">
        <f t="shared" si="0"/>
        <v>1093.05</v>
      </c>
      <c r="F14">
        <v>4095</v>
      </c>
      <c r="G14">
        <f t="shared" si="1"/>
        <v>3296.4750000000004</v>
      </c>
      <c r="H14">
        <v>1969</v>
      </c>
      <c r="I14">
        <f t="shared" si="2"/>
        <v>1585.0450000000001</v>
      </c>
    </row>
    <row r="15" spans="1:9" x14ac:dyDescent="0.25">
      <c r="A15">
        <v>2.2029999999999998</v>
      </c>
      <c r="B15">
        <v>3109</v>
      </c>
      <c r="C15">
        <f t="shared" si="3"/>
        <v>1094.3679999999999</v>
      </c>
      <c r="D15">
        <v>1068</v>
      </c>
      <c r="E15">
        <f t="shared" si="0"/>
        <v>1121.4000000000001</v>
      </c>
      <c r="F15">
        <v>4095</v>
      </c>
      <c r="G15">
        <f t="shared" si="1"/>
        <v>3296.4750000000004</v>
      </c>
      <c r="H15">
        <v>2117</v>
      </c>
      <c r="I15">
        <f t="shared" si="2"/>
        <v>1704.1850000000002</v>
      </c>
    </row>
    <row r="16" spans="1:9" x14ac:dyDescent="0.25">
      <c r="A16">
        <v>2.1019999999999999</v>
      </c>
      <c r="B16">
        <v>3156</v>
      </c>
      <c r="C16">
        <f t="shared" si="3"/>
        <v>1110.912</v>
      </c>
      <c r="D16">
        <v>1085</v>
      </c>
      <c r="E16">
        <f t="shared" si="0"/>
        <v>1139.25</v>
      </c>
      <c r="F16">
        <v>4095</v>
      </c>
      <c r="G16">
        <f t="shared" si="1"/>
        <v>3296.4750000000004</v>
      </c>
      <c r="H16">
        <v>2255</v>
      </c>
      <c r="I16">
        <f t="shared" si="2"/>
        <v>1815.2750000000001</v>
      </c>
    </row>
    <row r="17" spans="1:9" x14ac:dyDescent="0.25">
      <c r="A17">
        <v>2.0019999999999998</v>
      </c>
      <c r="B17">
        <v>3193</v>
      </c>
      <c r="C17">
        <f t="shared" si="3"/>
        <v>1123.9359999999999</v>
      </c>
      <c r="D17">
        <v>1097</v>
      </c>
      <c r="E17">
        <f t="shared" si="0"/>
        <v>1151.8500000000001</v>
      </c>
      <c r="F17">
        <v>4095</v>
      </c>
      <c r="G17">
        <f t="shared" si="1"/>
        <v>3296.4750000000004</v>
      </c>
      <c r="H17">
        <v>2394</v>
      </c>
      <c r="I17">
        <f t="shared" si="2"/>
        <v>1927.17</v>
      </c>
    </row>
    <row r="18" spans="1:9" x14ac:dyDescent="0.25">
      <c r="A18" s="5" t="s">
        <v>8</v>
      </c>
      <c r="B18" s="5"/>
      <c r="C18" s="5">
        <f>C17-C4</f>
        <v>153.47199999999998</v>
      </c>
      <c r="D18" s="5"/>
      <c r="E18" s="5">
        <f>E17-E4</f>
        <v>158.55000000000007</v>
      </c>
      <c r="F18" s="5"/>
      <c r="G18" s="5">
        <f>G17-G4</f>
        <v>371.10500000000002</v>
      </c>
      <c r="H18" s="5"/>
      <c r="I18" s="5">
        <f>I17-I4</f>
        <v>923.33500000000004</v>
      </c>
    </row>
    <row r="19" spans="1:9" x14ac:dyDescent="0.25">
      <c r="A19">
        <f>A4-A17</f>
        <v>1.2950000000000004</v>
      </c>
    </row>
  </sheetData>
  <mergeCells count="6">
    <mergeCell ref="B2:C2"/>
    <mergeCell ref="D2:E2"/>
    <mergeCell ref="F2:G2"/>
    <mergeCell ref="H2:I2"/>
    <mergeCell ref="A1:I1"/>
    <mergeCell ref="A2: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without Adjust Raw Values</vt:lpstr>
      <vt:lpstr>ADC in volts</vt:lpstr>
      <vt:lpstr>Adjust Raw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2018-03-15T15:33:04Z</dcterms:modified>
</cp:coreProperties>
</file>