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829\Desktop\RTC\"/>
    </mc:Choice>
  </mc:AlternateContent>
  <bookViews>
    <workbookView xWindow="0" yWindow="0" windowWidth="28800" windowHeight="12120"/>
  </bookViews>
  <sheets>
    <sheet name="Summary" sheetId="9" r:id="rId1"/>
    <sheet name="90000024-1" sheetId="4" r:id="rId2"/>
    <sheet name="90000024-2" sheetId="5" r:id="rId3"/>
    <sheet name="00000012" sheetId="6" r:id="rId4"/>
    <sheet name="90000016" sheetId="7" r:id="rId5"/>
    <sheet name="00001019" sheetId="8" r:id="rId6"/>
  </sheets>
  <calcPr calcId="171027"/>
</workbook>
</file>

<file path=xl/calcChain.xml><?xml version="1.0" encoding="utf-8"?>
<calcChain xmlns="http://schemas.openxmlformats.org/spreadsheetml/2006/main">
  <c r="J51" i="6" l="1"/>
  <c r="J52" i="6"/>
  <c r="D52" i="6"/>
  <c r="D53" i="6" s="1"/>
  <c r="D54" i="6" s="1"/>
  <c r="D55" i="6" s="1"/>
  <c r="D56" i="6" s="1"/>
  <c r="D57" i="6" s="1"/>
  <c r="D58" i="6" s="1"/>
  <c r="D59" i="6" s="1"/>
  <c r="D60" i="6" s="1"/>
  <c r="D61" i="6" s="1"/>
  <c r="D62" i="6" s="1"/>
  <c r="D63" i="6" s="1"/>
  <c r="D64" i="6" s="1"/>
  <c r="D65" i="6" s="1"/>
  <c r="D66" i="6" s="1"/>
  <c r="D67" i="6" s="1"/>
  <c r="D68" i="6" s="1"/>
  <c r="D69" i="6" s="1"/>
  <c r="D70" i="6" s="1"/>
  <c r="D71" i="6" s="1"/>
  <c r="D72" i="6" s="1"/>
  <c r="D73" i="6" s="1"/>
  <c r="D74" i="6" s="1"/>
  <c r="D75" i="6" s="1"/>
  <c r="D76" i="6" s="1"/>
  <c r="D77" i="6" s="1"/>
  <c r="D78" i="6" s="1"/>
  <c r="D79" i="6" s="1"/>
  <c r="D80" i="6" s="1"/>
  <c r="D81" i="6" s="1"/>
  <c r="D82" i="6" s="1"/>
  <c r="D83" i="6" s="1"/>
  <c r="D84" i="6" s="1"/>
  <c r="D85" i="6" s="1"/>
  <c r="D86" i="6" s="1"/>
  <c r="D87" i="6" s="1"/>
  <c r="D88" i="6" s="1"/>
  <c r="K52" i="6" l="1"/>
  <c r="F88" i="6"/>
  <c r="G88" i="6" s="1"/>
  <c r="F87" i="6"/>
  <c r="F86" i="6"/>
  <c r="G86" i="6" s="1"/>
  <c r="F85" i="6"/>
  <c r="F84" i="6"/>
  <c r="G84" i="6" s="1"/>
  <c r="F83" i="6"/>
  <c r="F82" i="6"/>
  <c r="G82" i="6" s="1"/>
  <c r="F81" i="6"/>
  <c r="F80" i="6"/>
  <c r="F79" i="6"/>
  <c r="F78" i="6"/>
  <c r="G78" i="6" s="1"/>
  <c r="F77" i="6"/>
  <c r="F76" i="6"/>
  <c r="G76" i="6" s="1"/>
  <c r="F75" i="6"/>
  <c r="F74" i="6"/>
  <c r="G74" i="6" s="1"/>
  <c r="F73" i="6"/>
  <c r="F72" i="6"/>
  <c r="F71" i="6"/>
  <c r="F70" i="6"/>
  <c r="G70" i="6" s="1"/>
  <c r="F69" i="6"/>
  <c r="F68" i="6"/>
  <c r="F67" i="6"/>
  <c r="F66" i="6"/>
  <c r="G66" i="6" s="1"/>
  <c r="F65" i="6"/>
  <c r="F64" i="6"/>
  <c r="F63" i="6"/>
  <c r="F62" i="6"/>
  <c r="G62" i="6" s="1"/>
  <c r="J88" i="6"/>
  <c r="J87" i="6"/>
  <c r="K87" i="6" s="1"/>
  <c r="J86" i="6"/>
  <c r="J85" i="6"/>
  <c r="K85" i="6" s="1"/>
  <c r="J84" i="6"/>
  <c r="J83" i="6"/>
  <c r="K83" i="6" s="1"/>
  <c r="J82" i="6"/>
  <c r="J81" i="6"/>
  <c r="K81" i="6" s="1"/>
  <c r="J80" i="6"/>
  <c r="J79" i="6"/>
  <c r="K79" i="6" s="1"/>
  <c r="J78" i="6"/>
  <c r="J77" i="6"/>
  <c r="K77" i="6" s="1"/>
  <c r="J76" i="6"/>
  <c r="J75" i="6"/>
  <c r="K75" i="6" s="1"/>
  <c r="J74" i="6"/>
  <c r="J73" i="6"/>
  <c r="K73" i="6" s="1"/>
  <c r="J72" i="6"/>
  <c r="J71" i="6"/>
  <c r="K71" i="6" s="1"/>
  <c r="J70" i="6"/>
  <c r="J69" i="6"/>
  <c r="K69" i="6" s="1"/>
  <c r="J68" i="6"/>
  <c r="J67" i="6"/>
  <c r="K67" i="6" s="1"/>
  <c r="J66" i="6"/>
  <c r="J65" i="6"/>
  <c r="K65" i="6" s="1"/>
  <c r="J64" i="6"/>
  <c r="J63" i="6"/>
  <c r="K63" i="6" s="1"/>
  <c r="J62" i="6"/>
  <c r="J61" i="6"/>
  <c r="K61" i="6" s="1"/>
  <c r="J60" i="6"/>
  <c r="J59" i="6"/>
  <c r="K59" i="6" s="1"/>
  <c r="J58" i="6"/>
  <c r="J57" i="6"/>
  <c r="K57" i="6" s="1"/>
  <c r="J56" i="6"/>
  <c r="J55" i="6"/>
  <c r="K55" i="6" s="1"/>
  <c r="J54" i="6"/>
  <c r="J53" i="6"/>
  <c r="K53" i="6" s="1"/>
  <c r="E930" i="6"/>
  <c r="D930" i="6"/>
  <c r="E921" i="6"/>
  <c r="D921" i="6"/>
  <c r="E912" i="6"/>
  <c r="D912" i="6"/>
  <c r="E903" i="6"/>
  <c r="D903" i="6"/>
  <c r="E894" i="6"/>
  <c r="D894" i="6"/>
  <c r="E885" i="6"/>
  <c r="D885" i="6"/>
  <c r="E876" i="6"/>
  <c r="D876" i="6"/>
  <c r="E870" i="6"/>
  <c r="D870" i="6"/>
  <c r="E863" i="6"/>
  <c r="D863" i="6"/>
  <c r="E854" i="6"/>
  <c r="D854" i="6"/>
  <c r="E845" i="6"/>
  <c r="D845" i="6"/>
  <c r="E836" i="6"/>
  <c r="D836" i="6"/>
  <c r="E827" i="6"/>
  <c r="D827" i="6"/>
  <c r="E818" i="6"/>
  <c r="D818" i="6"/>
  <c r="E809" i="6"/>
  <c r="D809" i="6"/>
  <c r="E800" i="6"/>
  <c r="D800" i="6"/>
  <c r="E791" i="6"/>
  <c r="D791" i="6"/>
  <c r="E782" i="6"/>
  <c r="D782" i="6"/>
  <c r="E773" i="6"/>
  <c r="D773" i="6"/>
  <c r="E764" i="6"/>
  <c r="D764" i="6"/>
  <c r="E755" i="6"/>
  <c r="D755" i="6"/>
  <c r="E746" i="6"/>
  <c r="D746" i="6"/>
  <c r="E737" i="6"/>
  <c r="D737" i="6"/>
  <c r="E728" i="6"/>
  <c r="D728" i="6"/>
  <c r="E719" i="6"/>
  <c r="D719" i="6"/>
  <c r="E710" i="6"/>
  <c r="D710" i="6"/>
  <c r="E701" i="6"/>
  <c r="D701" i="6"/>
  <c r="E692" i="6"/>
  <c r="D692" i="6"/>
  <c r="E683" i="6"/>
  <c r="D683" i="6"/>
  <c r="E674" i="6"/>
  <c r="D674" i="6"/>
  <c r="E665" i="6"/>
  <c r="D665" i="6"/>
  <c r="E656" i="6"/>
  <c r="D656" i="6"/>
  <c r="E647" i="6"/>
  <c r="D647" i="6"/>
  <c r="E638" i="6"/>
  <c r="D638" i="6"/>
  <c r="E629" i="6"/>
  <c r="D629" i="6"/>
  <c r="E620" i="6"/>
  <c r="D620" i="6"/>
  <c r="E611" i="6"/>
  <c r="D611" i="6"/>
  <c r="E602" i="6"/>
  <c r="D602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4" i="6"/>
  <c r="J3" i="6"/>
  <c r="F47" i="6"/>
  <c r="F46" i="6"/>
  <c r="F44" i="6"/>
  <c r="F43" i="6"/>
  <c r="F42" i="6"/>
  <c r="F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45" i="6"/>
  <c r="D4" i="6"/>
  <c r="D5" i="6" s="1"/>
  <c r="D6" i="6" s="1"/>
  <c r="D7" i="6" s="1"/>
  <c r="D8" i="6" s="1"/>
  <c r="D9" i="6" s="1"/>
  <c r="D10" i="6" s="1"/>
  <c r="D11" i="6" s="1"/>
  <c r="D12" i="6" s="1"/>
  <c r="D13" i="6" s="1"/>
  <c r="D14" i="6" s="1"/>
  <c r="D15" i="6" s="1"/>
  <c r="D16" i="6" s="1"/>
  <c r="D17" i="6" s="1"/>
  <c r="D18" i="6" s="1"/>
  <c r="D19" i="6" s="1"/>
  <c r="D20" i="6" s="1"/>
  <c r="D21" i="6" s="1"/>
  <c r="D22" i="6" s="1"/>
  <c r="D23" i="6" s="1"/>
  <c r="D24" i="6" s="1"/>
  <c r="D25" i="6" s="1"/>
  <c r="D26" i="6" s="1"/>
  <c r="D27" i="6" s="1"/>
  <c r="D28" i="6" s="1"/>
  <c r="D29" i="6" s="1"/>
  <c r="D30" i="6" s="1"/>
  <c r="D31" i="6" s="1"/>
  <c r="D32" i="6" s="1"/>
  <c r="D33" i="6" s="1"/>
  <c r="D34" i="6" s="1"/>
  <c r="D35" i="6" s="1"/>
  <c r="D36" i="6" s="1"/>
  <c r="D37" i="6" s="1"/>
  <c r="D38" i="6" s="1"/>
  <c r="D39" i="6" s="1"/>
  <c r="D40" i="6" s="1"/>
  <c r="D41" i="6" s="1"/>
  <c r="D42" i="6" s="1"/>
  <c r="D43" i="6" s="1"/>
  <c r="D44" i="6" s="1"/>
  <c r="D45" i="6" s="1"/>
  <c r="D46" i="6" s="1"/>
  <c r="D47" i="6" s="1"/>
  <c r="D5" i="5"/>
  <c r="D6" i="5" s="1"/>
  <c r="D7" i="5" s="1"/>
  <c r="D8" i="5" s="1"/>
  <c r="D9" i="5" s="1"/>
  <c r="D10" i="5" s="1"/>
  <c r="D11" i="5" s="1"/>
  <c r="D12" i="5" s="1"/>
  <c r="D13" i="5" s="1"/>
  <c r="D14" i="5" s="1"/>
  <c r="D15" i="5" s="1"/>
  <c r="D16" i="5" s="1"/>
  <c r="D17" i="5" s="1"/>
  <c r="D18" i="5" s="1"/>
  <c r="D19" i="5" s="1"/>
  <c r="D20" i="5" s="1"/>
  <c r="D21" i="5" s="1"/>
  <c r="D22" i="5" s="1"/>
  <c r="D23" i="5" s="1"/>
  <c r="D24" i="5" s="1"/>
  <c r="D25" i="5" s="1"/>
  <c r="D26" i="5" s="1"/>
  <c r="D27" i="5" s="1"/>
  <c r="D28" i="5" s="1"/>
  <c r="D29" i="5" s="1"/>
  <c r="D30" i="5" s="1"/>
  <c r="D31" i="5" s="1"/>
  <c r="D32" i="5" s="1"/>
  <c r="D33" i="5" s="1"/>
  <c r="D34" i="5" s="1"/>
  <c r="D35" i="5" s="1"/>
  <c r="D36" i="5" s="1"/>
  <c r="D37" i="5" s="1"/>
  <c r="D38" i="5" s="1"/>
  <c r="D39" i="5" s="1"/>
  <c r="D40" i="5" s="1"/>
  <c r="D41" i="5" s="1"/>
  <c r="D42" i="5" s="1"/>
  <c r="D43" i="5" s="1"/>
  <c r="D44" i="5" s="1"/>
  <c r="D45" i="5" s="1"/>
  <c r="D46" i="5" s="1"/>
  <c r="D47" i="5" s="1"/>
  <c r="D48" i="5" s="1"/>
  <c r="D49" i="5" s="1"/>
  <c r="L12" i="5"/>
  <c r="L10" i="5"/>
  <c r="L49" i="5"/>
  <c r="L48" i="5"/>
  <c r="L47" i="5"/>
  <c r="L46" i="5"/>
  <c r="L45" i="5"/>
  <c r="L44" i="5"/>
  <c r="L43" i="5"/>
  <c r="L42" i="5"/>
  <c r="L41" i="5"/>
  <c r="L40" i="5"/>
  <c r="L39" i="5"/>
  <c r="L38" i="5"/>
  <c r="L37" i="5"/>
  <c r="L36" i="5"/>
  <c r="L35" i="5"/>
  <c r="L34" i="5"/>
  <c r="L33" i="5"/>
  <c r="L32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29" i="5"/>
  <c r="F27" i="5"/>
  <c r="F25" i="5"/>
  <c r="L31" i="5"/>
  <c r="M32" i="5" s="1"/>
  <c r="L30" i="5"/>
  <c r="F30" i="5"/>
  <c r="L29" i="5"/>
  <c r="L28" i="5"/>
  <c r="F28" i="5"/>
  <c r="L27" i="5"/>
  <c r="L26" i="5"/>
  <c r="F26" i="5"/>
  <c r="L25" i="5"/>
  <c r="L24" i="5"/>
  <c r="L23" i="5"/>
  <c r="L22" i="5"/>
  <c r="L21" i="5"/>
  <c r="L20" i="5"/>
  <c r="M20" i="5" s="1"/>
  <c r="L19" i="5"/>
  <c r="L18" i="5"/>
  <c r="M18" i="5" s="1"/>
  <c r="L17" i="5"/>
  <c r="L16" i="5"/>
  <c r="M16" i="5" s="1"/>
  <c r="L15" i="5"/>
  <c r="L14" i="5"/>
  <c r="M14" i="5" s="1"/>
  <c r="L13" i="5"/>
  <c r="L11" i="5"/>
  <c r="M12" i="5" s="1"/>
  <c r="L9" i="5"/>
  <c r="L8" i="5"/>
  <c r="L7" i="5"/>
  <c r="L6" i="5"/>
  <c r="L5" i="5"/>
  <c r="L4" i="5"/>
  <c r="L31" i="4"/>
  <c r="F31" i="4"/>
  <c r="L30" i="4"/>
  <c r="F30" i="4"/>
  <c r="L29" i="4"/>
  <c r="F29" i="4"/>
  <c r="L28" i="4"/>
  <c r="F28" i="4"/>
  <c r="L27" i="4"/>
  <c r="F27" i="4"/>
  <c r="L26" i="4"/>
  <c r="F26" i="4"/>
  <c r="L25" i="4"/>
  <c r="F25" i="4"/>
  <c r="L24" i="4"/>
  <c r="F24" i="4"/>
  <c r="L23" i="4"/>
  <c r="F23" i="4"/>
  <c r="L22" i="4"/>
  <c r="F22" i="4"/>
  <c r="L21" i="4"/>
  <c r="F21" i="4"/>
  <c r="L20" i="4"/>
  <c r="F20" i="4"/>
  <c r="L19" i="4"/>
  <c r="F19" i="4"/>
  <c r="L18" i="4"/>
  <c r="F18" i="4"/>
  <c r="L17" i="4"/>
  <c r="F17" i="4"/>
  <c r="L16" i="4"/>
  <c r="F16" i="4"/>
  <c r="L15" i="4"/>
  <c r="F15" i="4"/>
  <c r="L14" i="4"/>
  <c r="F14" i="4"/>
  <c r="L13" i="4"/>
  <c r="F13" i="4"/>
  <c r="L12" i="4"/>
  <c r="F12" i="4"/>
  <c r="L11" i="4"/>
  <c r="F11" i="4"/>
  <c r="L10" i="4"/>
  <c r="F10" i="4"/>
  <c r="L9" i="4"/>
  <c r="F9" i="4"/>
  <c r="L8" i="4"/>
  <c r="F8" i="4"/>
  <c r="D7" i="4"/>
  <c r="D8" i="4" s="1"/>
  <c r="D9" i="4" s="1"/>
  <c r="D10" i="4" s="1"/>
  <c r="D11" i="4" s="1"/>
  <c r="D12" i="4" s="1"/>
  <c r="D13" i="4" s="1"/>
  <c r="D14" i="4" s="1"/>
  <c r="D15" i="4" s="1"/>
  <c r="D16" i="4" s="1"/>
  <c r="D17" i="4" s="1"/>
  <c r="D18" i="4" s="1"/>
  <c r="D19" i="4" s="1"/>
  <c r="D20" i="4" s="1"/>
  <c r="D21" i="4" s="1"/>
  <c r="D22" i="4" s="1"/>
  <c r="D23" i="4" s="1"/>
  <c r="D24" i="4" s="1"/>
  <c r="D25" i="4" s="1"/>
  <c r="D26" i="4" s="1"/>
  <c r="D27" i="4" s="1"/>
  <c r="D28" i="4" s="1"/>
  <c r="D29" i="4" s="1"/>
  <c r="D30" i="4" s="1"/>
  <c r="D31" i="4" s="1"/>
  <c r="L7" i="4"/>
  <c r="F7" i="4"/>
  <c r="L6" i="4"/>
  <c r="F6" i="4"/>
  <c r="L5" i="4"/>
  <c r="F5" i="4"/>
  <c r="M13" i="5" l="1"/>
  <c r="M17" i="5"/>
  <c r="K5" i="6"/>
  <c r="K9" i="6"/>
  <c r="K13" i="6"/>
  <c r="K17" i="6"/>
  <c r="K54" i="6"/>
  <c r="K58" i="6"/>
  <c r="K62" i="6"/>
  <c r="K66" i="6"/>
  <c r="K70" i="6"/>
  <c r="K74" i="6"/>
  <c r="K78" i="6"/>
  <c r="K82" i="6"/>
  <c r="K86" i="6"/>
  <c r="G63" i="6"/>
  <c r="G67" i="6"/>
  <c r="G71" i="6"/>
  <c r="G75" i="6"/>
  <c r="G79" i="6"/>
  <c r="G83" i="6"/>
  <c r="G87" i="6"/>
  <c r="G64" i="6"/>
  <c r="G68" i="6"/>
  <c r="G72" i="6"/>
  <c r="G80" i="6"/>
  <c r="G14" i="4"/>
  <c r="G18" i="4"/>
  <c r="G22" i="4"/>
  <c r="G26" i="4"/>
  <c r="M13" i="4"/>
  <c r="M17" i="4"/>
  <c r="M21" i="4"/>
  <c r="M25" i="4"/>
  <c r="M29" i="4"/>
  <c r="M26" i="5"/>
  <c r="K7" i="6"/>
  <c r="K11" i="6"/>
  <c r="K15" i="6"/>
  <c r="K56" i="6"/>
  <c r="K60" i="6"/>
  <c r="K64" i="6"/>
  <c r="K68" i="6"/>
  <c r="K72" i="6"/>
  <c r="K76" i="6"/>
  <c r="K80" i="6"/>
  <c r="K84" i="6"/>
  <c r="K88" i="6"/>
  <c r="G65" i="6"/>
  <c r="G69" i="6"/>
  <c r="G73" i="6"/>
  <c r="G77" i="6"/>
  <c r="G81" i="6"/>
  <c r="G85" i="6"/>
  <c r="M7" i="4"/>
  <c r="M10" i="4"/>
  <c r="M12" i="4"/>
  <c r="M14" i="4"/>
  <c r="M16" i="4"/>
  <c r="M18" i="4"/>
  <c r="M20" i="4"/>
  <c r="M22" i="4"/>
  <c r="M24" i="4"/>
  <c r="M26" i="4"/>
  <c r="M28" i="4"/>
  <c r="M30" i="4"/>
  <c r="M31" i="4"/>
  <c r="G30" i="4"/>
  <c r="G10" i="4"/>
  <c r="G26" i="6"/>
  <c r="G30" i="6"/>
  <c r="G34" i="6"/>
  <c r="G38" i="6"/>
  <c r="G42" i="6"/>
  <c r="G47" i="6"/>
  <c r="K4" i="6"/>
  <c r="M4" i="6" s="1"/>
  <c r="K8" i="6"/>
  <c r="K12" i="6"/>
  <c r="K16" i="6"/>
  <c r="K6" i="6"/>
  <c r="K10" i="6"/>
  <c r="K14" i="6"/>
  <c r="G27" i="6"/>
  <c r="G31" i="6"/>
  <c r="G35" i="6"/>
  <c r="G39" i="6"/>
  <c r="G43" i="6"/>
  <c r="G24" i="6"/>
  <c r="G28" i="6"/>
  <c r="G32" i="6"/>
  <c r="G36" i="6"/>
  <c r="G40" i="6"/>
  <c r="G44" i="6"/>
  <c r="G25" i="6"/>
  <c r="G29" i="6"/>
  <c r="G33" i="6"/>
  <c r="G37" i="6"/>
  <c r="G41" i="6"/>
  <c r="G46" i="6"/>
  <c r="K26" i="6"/>
  <c r="K30" i="6"/>
  <c r="K34" i="6"/>
  <c r="K38" i="6"/>
  <c r="K42" i="6"/>
  <c r="K28" i="6"/>
  <c r="K32" i="6"/>
  <c r="K36" i="6"/>
  <c r="K40" i="6"/>
  <c r="K44" i="6"/>
  <c r="K46" i="6"/>
  <c r="M15" i="5"/>
  <c r="M19" i="5"/>
  <c r="M10" i="5"/>
  <c r="M34" i="5"/>
  <c r="K22" i="6"/>
  <c r="K18" i="6"/>
  <c r="K19" i="6"/>
  <c r="K23" i="6"/>
  <c r="K21" i="6"/>
  <c r="K25" i="6"/>
  <c r="K29" i="6"/>
  <c r="K33" i="6"/>
  <c r="K37" i="6"/>
  <c r="K41" i="6"/>
  <c r="K45" i="6"/>
  <c r="K24" i="6"/>
  <c r="K20" i="6"/>
  <c r="K27" i="6"/>
  <c r="K31" i="6"/>
  <c r="K35" i="6"/>
  <c r="K39" i="6"/>
  <c r="K43" i="6"/>
  <c r="G45" i="6"/>
  <c r="K47" i="6"/>
  <c r="M11" i="4"/>
  <c r="M15" i="4"/>
  <c r="O19" i="4" s="1"/>
  <c r="P19" i="4" s="1"/>
  <c r="M19" i="4"/>
  <c r="M23" i="4"/>
  <c r="M27" i="4"/>
  <c r="G12" i="4"/>
  <c r="G16" i="4"/>
  <c r="G20" i="4"/>
  <c r="G24" i="4"/>
  <c r="G28" i="4"/>
  <c r="M8" i="4"/>
  <c r="M21" i="5"/>
  <c r="M11" i="5"/>
  <c r="M29" i="5"/>
  <c r="M24" i="5"/>
  <c r="G45" i="5"/>
  <c r="G49" i="5"/>
  <c r="M22" i="5"/>
  <c r="M25" i="5"/>
  <c r="M30" i="5"/>
  <c r="G35" i="5"/>
  <c r="G39" i="5"/>
  <c r="G43" i="5"/>
  <c r="G47" i="5"/>
  <c r="M23" i="5"/>
  <c r="M28" i="5"/>
  <c r="M27" i="5"/>
  <c r="M36" i="5"/>
  <c r="M40" i="5"/>
  <c r="M44" i="5"/>
  <c r="M48" i="5"/>
  <c r="M31" i="5"/>
  <c r="G32" i="5"/>
  <c r="G36" i="5"/>
  <c r="G44" i="5"/>
  <c r="G48" i="5"/>
  <c r="M38" i="5"/>
  <c r="M42" i="5"/>
  <c r="M46" i="5"/>
  <c r="M33" i="5"/>
  <c r="M9" i="5"/>
  <c r="G33" i="5"/>
  <c r="G37" i="5"/>
  <c r="G41" i="5"/>
  <c r="M35" i="5"/>
  <c r="M39" i="5"/>
  <c r="M43" i="5"/>
  <c r="M47" i="5"/>
  <c r="G34" i="5"/>
  <c r="G38" i="5"/>
  <c r="G42" i="5"/>
  <c r="G46" i="5"/>
  <c r="M37" i="5"/>
  <c r="M41" i="5"/>
  <c r="M45" i="5"/>
  <c r="M49" i="5"/>
  <c r="G40" i="5"/>
  <c r="M6" i="5"/>
  <c r="M5" i="5"/>
  <c r="M7" i="5"/>
  <c r="G29" i="5"/>
  <c r="G30" i="5"/>
  <c r="G26" i="5"/>
  <c r="G28" i="5"/>
  <c r="G27" i="5"/>
  <c r="G31" i="5"/>
  <c r="M8" i="5"/>
  <c r="G13" i="4"/>
  <c r="G17" i="4"/>
  <c r="G21" i="4"/>
  <c r="G25" i="4"/>
  <c r="G29" i="4"/>
  <c r="G11" i="4"/>
  <c r="G15" i="4"/>
  <c r="G19" i="4"/>
  <c r="G23" i="4"/>
  <c r="G27" i="4"/>
  <c r="G31" i="4"/>
  <c r="M6" i="4"/>
  <c r="M9" i="4"/>
  <c r="O11" i="4" s="1"/>
  <c r="P11" i="4" s="1"/>
  <c r="O7" i="4" l="1"/>
  <c r="P7" i="4" s="1"/>
  <c r="O29" i="4"/>
  <c r="P29" i="4" s="1"/>
  <c r="O10" i="4"/>
  <c r="P10" i="4" s="1"/>
  <c r="O27" i="4"/>
  <c r="P27" i="4" s="1"/>
  <c r="O8" i="4"/>
  <c r="P8" i="4" s="1"/>
  <c r="O21" i="4"/>
  <c r="P21" i="4" s="1"/>
  <c r="M44" i="6"/>
  <c r="N44" i="6" s="1"/>
  <c r="M40" i="6"/>
  <c r="N40" i="6" s="1"/>
  <c r="M36" i="6"/>
  <c r="N36" i="6" s="1"/>
  <c r="M32" i="6"/>
  <c r="N32" i="6" s="1"/>
  <c r="M28" i="6"/>
  <c r="N28" i="6" s="1"/>
  <c r="M24" i="6"/>
  <c r="N24" i="6" s="1"/>
  <c r="M20" i="6"/>
  <c r="N20" i="6" s="1"/>
  <c r="M16" i="6"/>
  <c r="N16" i="6" s="1"/>
  <c r="M12" i="6"/>
  <c r="N12" i="6" s="1"/>
  <c r="M8" i="6"/>
  <c r="N8" i="6" s="1"/>
  <c r="N4" i="6"/>
  <c r="M47" i="6"/>
  <c r="N47" i="6" s="1"/>
  <c r="M43" i="6"/>
  <c r="N43" i="6" s="1"/>
  <c r="M39" i="6"/>
  <c r="N39" i="6" s="1"/>
  <c r="M35" i="6"/>
  <c r="N35" i="6" s="1"/>
  <c r="M31" i="6"/>
  <c r="N31" i="6" s="1"/>
  <c r="M27" i="6"/>
  <c r="N27" i="6" s="1"/>
  <c r="M23" i="6"/>
  <c r="N23" i="6" s="1"/>
  <c r="M19" i="6"/>
  <c r="N19" i="6" s="1"/>
  <c r="M15" i="6"/>
  <c r="N15" i="6" s="1"/>
  <c r="M11" i="6"/>
  <c r="N11" i="6" s="1"/>
  <c r="M7" i="6"/>
  <c r="N7" i="6" s="1"/>
  <c r="M46" i="6"/>
  <c r="N46" i="6" s="1"/>
  <c r="M42" i="6"/>
  <c r="N42" i="6" s="1"/>
  <c r="M38" i="6"/>
  <c r="N38" i="6" s="1"/>
  <c r="M34" i="6"/>
  <c r="N34" i="6" s="1"/>
  <c r="M30" i="6"/>
  <c r="N30" i="6" s="1"/>
  <c r="M26" i="6"/>
  <c r="N26" i="6" s="1"/>
  <c r="M22" i="6"/>
  <c r="N22" i="6" s="1"/>
  <c r="M18" i="6"/>
  <c r="N18" i="6" s="1"/>
  <c r="M14" i="6"/>
  <c r="N14" i="6" s="1"/>
  <c r="M10" i="6"/>
  <c r="N10" i="6" s="1"/>
  <c r="M6" i="6"/>
  <c r="N6" i="6" s="1"/>
  <c r="M45" i="6"/>
  <c r="N45" i="6" s="1"/>
  <c r="M41" i="6"/>
  <c r="N41" i="6" s="1"/>
  <c r="M37" i="6"/>
  <c r="N37" i="6" s="1"/>
  <c r="M33" i="6"/>
  <c r="N33" i="6" s="1"/>
  <c r="M29" i="6"/>
  <c r="N29" i="6" s="1"/>
  <c r="M25" i="6"/>
  <c r="N25" i="6" s="1"/>
  <c r="M21" i="6"/>
  <c r="N21" i="6" s="1"/>
  <c r="M17" i="6"/>
  <c r="N17" i="6" s="1"/>
  <c r="M13" i="6"/>
  <c r="N13" i="6" s="1"/>
  <c r="M9" i="6"/>
  <c r="N9" i="6" s="1"/>
  <c r="M5" i="6"/>
  <c r="N5" i="6" s="1"/>
  <c r="O25" i="4"/>
  <c r="P25" i="4" s="1"/>
  <c r="O17" i="4"/>
  <c r="P17" i="4" s="1"/>
  <c r="O31" i="4"/>
  <c r="P31" i="4" s="1"/>
  <c r="O23" i="4"/>
  <c r="P23" i="4" s="1"/>
  <c r="O15" i="4"/>
  <c r="P15" i="4" s="1"/>
  <c r="O24" i="5"/>
  <c r="P24" i="5" s="1"/>
  <c r="O20" i="5"/>
  <c r="P20" i="5" s="1"/>
  <c r="O14" i="5"/>
  <c r="P14" i="5" s="1"/>
  <c r="O12" i="5"/>
  <c r="P12" i="5" s="1"/>
  <c r="O23" i="5"/>
  <c r="P23" i="5" s="1"/>
  <c r="O21" i="5"/>
  <c r="P21" i="5" s="1"/>
  <c r="O19" i="5"/>
  <c r="P19" i="5" s="1"/>
  <c r="O17" i="5"/>
  <c r="P17" i="5" s="1"/>
  <c r="O15" i="5"/>
  <c r="P15" i="5" s="1"/>
  <c r="O13" i="5"/>
  <c r="P13" i="5" s="1"/>
  <c r="O22" i="5"/>
  <c r="P22" i="5" s="1"/>
  <c r="O18" i="5"/>
  <c r="P18" i="5" s="1"/>
  <c r="O16" i="5"/>
  <c r="P16" i="5" s="1"/>
  <c r="O49" i="5"/>
  <c r="P49" i="5" s="1"/>
  <c r="O47" i="5"/>
  <c r="P47" i="5" s="1"/>
  <c r="O45" i="5"/>
  <c r="P45" i="5" s="1"/>
  <c r="O43" i="5"/>
  <c r="P43" i="5" s="1"/>
  <c r="O41" i="5"/>
  <c r="P41" i="5" s="1"/>
  <c r="O39" i="5"/>
  <c r="P39" i="5" s="1"/>
  <c r="O37" i="5"/>
  <c r="P37" i="5" s="1"/>
  <c r="O35" i="5"/>
  <c r="P35" i="5" s="1"/>
  <c r="O33" i="5"/>
  <c r="P33" i="5" s="1"/>
  <c r="O31" i="5"/>
  <c r="P31" i="5" s="1"/>
  <c r="O29" i="5"/>
  <c r="P29" i="5" s="1"/>
  <c r="O27" i="5"/>
  <c r="P27" i="5" s="1"/>
  <c r="O25" i="5"/>
  <c r="P25" i="5" s="1"/>
  <c r="O10" i="5"/>
  <c r="P10" i="5" s="1"/>
  <c r="O8" i="5"/>
  <c r="P8" i="5" s="1"/>
  <c r="O6" i="5"/>
  <c r="P6" i="5" s="1"/>
  <c r="O48" i="5"/>
  <c r="P48" i="5" s="1"/>
  <c r="O46" i="5"/>
  <c r="P46" i="5" s="1"/>
  <c r="O44" i="5"/>
  <c r="P44" i="5" s="1"/>
  <c r="O42" i="5"/>
  <c r="P42" i="5" s="1"/>
  <c r="O40" i="5"/>
  <c r="P40" i="5" s="1"/>
  <c r="O38" i="5"/>
  <c r="P38" i="5" s="1"/>
  <c r="O36" i="5"/>
  <c r="P36" i="5" s="1"/>
  <c r="O34" i="5"/>
  <c r="P34" i="5" s="1"/>
  <c r="O32" i="5"/>
  <c r="P32" i="5" s="1"/>
  <c r="O30" i="5"/>
  <c r="P30" i="5" s="1"/>
  <c r="O28" i="5"/>
  <c r="P28" i="5" s="1"/>
  <c r="O26" i="5"/>
  <c r="P26" i="5" s="1"/>
  <c r="O11" i="5"/>
  <c r="P11" i="5" s="1"/>
  <c r="O9" i="5"/>
  <c r="P9" i="5" s="1"/>
  <c r="O7" i="5"/>
  <c r="P7" i="5" s="1"/>
  <c r="O5" i="5"/>
  <c r="P5" i="5" s="1"/>
  <c r="O13" i="4"/>
  <c r="P13" i="4" s="1"/>
  <c r="O9" i="4"/>
  <c r="P9" i="4" s="1"/>
  <c r="O28" i="4"/>
  <c r="P28" i="4" s="1"/>
  <c r="O24" i="4"/>
  <c r="P24" i="4" s="1"/>
  <c r="O20" i="4"/>
  <c r="P20" i="4" s="1"/>
  <c r="O16" i="4"/>
  <c r="P16" i="4" s="1"/>
  <c r="O12" i="4"/>
  <c r="P12" i="4" s="1"/>
  <c r="O6" i="4"/>
  <c r="P6" i="4" s="1"/>
  <c r="O30" i="4"/>
  <c r="P30" i="4" s="1"/>
  <c r="O26" i="4"/>
  <c r="P26" i="4" s="1"/>
  <c r="O22" i="4"/>
  <c r="P22" i="4" s="1"/>
  <c r="O18" i="4"/>
  <c r="P18" i="4" s="1"/>
  <c r="O14" i="4"/>
  <c r="P14" i="4" s="1"/>
</calcChain>
</file>

<file path=xl/sharedStrings.xml><?xml version="1.0" encoding="utf-8"?>
<sst xmlns="http://schemas.openxmlformats.org/spreadsheetml/2006/main" count="1601" uniqueCount="1109">
  <si>
    <t>Serial</t>
    <phoneticPr fontId="1"/>
  </si>
  <si>
    <t>Hour</t>
    <phoneticPr fontId="1"/>
  </si>
  <si>
    <t>Min</t>
    <phoneticPr fontId="1"/>
  </si>
  <si>
    <t>Sec</t>
    <phoneticPr fontId="1"/>
  </si>
  <si>
    <t>*** Send Start ***</t>
  </si>
  <si>
    <t>2018/03/27 10:45:40 time</t>
  </si>
  <si>
    <t>2018/03/27 10:45:40 1669/11/23 06:49:53</t>
  </si>
  <si>
    <t>*** All Comaand Complete. ***</t>
  </si>
  <si>
    <t>2018/03/27 10:45:41 time</t>
  </si>
  <si>
    <t>2018/03/27 10:45:41 1756/11/01 15:39:08</t>
  </si>
  <si>
    <t>2018/03/27 10:45:42 time</t>
  </si>
  <si>
    <t>2018/03/27 10:45:42 1843/09/12 00:27:54</t>
  </si>
  <si>
    <t>2018/03/27 10:45:43 time</t>
  </si>
  <si>
    <t>2018/03/27 10:45:43 1940/06/27 10:17:07</t>
  </si>
  <si>
    <t>2018/03/27 10:45:44 time</t>
  </si>
  <si>
    <t>2018/03/27 10:45:44 2027/08/14 19:07:31</t>
  </si>
  <si>
    <t>2018/03/27 10:45:45 time</t>
  </si>
  <si>
    <t>2018/03/27 10:45:45 2114/09/27 03:57:52</t>
  </si>
  <si>
    <t>2018/03/27 10:45:46 time</t>
  </si>
  <si>
    <t>2018/03/27 10:45:46 2211/05/14 13:46:05</t>
  </si>
  <si>
    <t>2018/03/27 10:45:47 time</t>
  </si>
  <si>
    <t>2018/03/27 10:45:47 2298/12/07 22:39:10</t>
  </si>
  <si>
    <t>2018/03/27 10:45:48 time</t>
  </si>
  <si>
    <t>2018/03/27 10:45:48 2385/12/20 07:28:59</t>
  </si>
  <si>
    <t>2018/03/27 10:45:49 time</t>
  </si>
  <si>
    <t>2018/03/27 10:45:49 2472/10/20 16:17:35</t>
  </si>
  <si>
    <t>2018/03/27 10:45:50 time</t>
  </si>
  <si>
    <t>2018/03/27 10:45:50 2569/05/08 02:05:19</t>
  </si>
  <si>
    <t>2018/03/27 10:45:51 time</t>
  </si>
  <si>
    <t>2018/03/27 10:45:51 2656/04/22 10:54:40</t>
  </si>
  <si>
    <t>2018/03/27 10:45:52 time</t>
  </si>
  <si>
    <t>2018/03/27 10:45:52 2742/06/01 19:38:51</t>
  </si>
  <si>
    <t>2018/03/27 10:45:53 time</t>
  </si>
  <si>
    <t>2018/03/27 10:45:53 2839/02/24 05:27:43</t>
  </si>
  <si>
    <t>2018/03/27 10:45:54 time</t>
  </si>
  <si>
    <t>2018/03/27 10:45:54 2926/04/15 14:18:10</t>
  </si>
  <si>
    <t>2018/03/27 10:45:55 time</t>
  </si>
  <si>
    <t>2018/03/27 10:45:55 3014/03/11 23:13:17</t>
  </si>
  <si>
    <t>2018/03/27 10:45:56 time</t>
  </si>
  <si>
    <t>2018/03/27 10:45:56 3101/04/24 08:03:38</t>
  </si>
  <si>
    <t>2018/03/27 10:45:57 time</t>
  </si>
  <si>
    <t>2018/03/27 10:45:57 3198/07/23 17:55:38</t>
  </si>
  <si>
    <t>2018/03/27 10:45:58 time</t>
  </si>
  <si>
    <t>2018/03/27 10:45:58 3285/08/06 02:45:28</t>
  </si>
  <si>
    <t>2018/03/27 10:45:59 time</t>
  </si>
  <si>
    <t>2018/03/27 10:45:59 3372/10/23 11:36:23</t>
  </si>
  <si>
    <t>2018/03/27 10:46:00 time</t>
  </si>
  <si>
    <t>2018/03/27 10:46:00 3459/09/29 20:25:35</t>
  </si>
  <si>
    <t>2018/03/27 10:46:01 time</t>
  </si>
  <si>
    <t>2018/03/27 10:46:01 3556/07/24 06:14:59</t>
  </si>
  <si>
    <t>2018/03/27 10:46:02 time</t>
  </si>
  <si>
    <t>2018/03/27 10:46:02 3643/07/04 15:04:14</t>
  </si>
  <si>
    <t>2018/03/27 10:46:03 time</t>
  </si>
  <si>
    <t>2018/03/27 10:46:03 3731/02/04 23:57:26</t>
  </si>
  <si>
    <t>2018/03/27 10:46:04 time</t>
  </si>
  <si>
    <t>2018/03/27 10:46:04 3818/02/08 08:47:07</t>
  </si>
  <si>
    <t>2018/03/27 10:46:05 time</t>
  </si>
  <si>
    <t>2018/03/27 10:46:05 3915/02/02 18:37:30</t>
  </si>
  <si>
    <t>2018/03/27 10:46:06 time</t>
  </si>
  <si>
    <t>2018/03/27 10:46:06 4002/02/12 03:27:17</t>
  </si>
  <si>
    <t>2018/03/27 10:46:28 regr 0160</t>
  </si>
  <si>
    <t>2018/03/27 10:46:28 0160: 10</t>
  </si>
  <si>
    <t>2018/03/27 10:46:29 regr 0161</t>
  </si>
  <si>
    <t>2018/03/27 10:46:29 0161: 14</t>
  </si>
  <si>
    <t>2018/03/27 10:46:29 regr 0162</t>
  </si>
  <si>
    <t>2018/03/27 10:46:29 0162: 20</t>
  </si>
  <si>
    <t>2018/03/27 10:46:30 regr 0163</t>
  </si>
  <si>
    <t>2018/03/27 10:46:30 0163: 00</t>
  </si>
  <si>
    <t>2018/03/27 10:46:30 regr 0164</t>
  </si>
  <si>
    <t>2018/03/27 10:46:30 0164: 1f</t>
  </si>
  <si>
    <t>2018/03/27 10:46:30 regr 0165</t>
  </si>
  <si>
    <t>2018/03/27 10:46:30 0165: 10</t>
  </si>
  <si>
    <t>2018/03/27 10:46:31 regr 0166</t>
  </si>
  <si>
    <t>2018/03/27 10:46:31 0166: 20</t>
  </si>
  <si>
    <t>2018/03/27 10:46:31 regr 0167</t>
  </si>
  <si>
    <t>2018/03/27 10:46:31 0167: 00</t>
  </si>
  <si>
    <t>2018/03/27 10:46:32 regr 0168</t>
  </si>
  <si>
    <t>2018/03/27 10:46:32 0168: 55</t>
  </si>
  <si>
    <t>2018/03/27 10:46:32 regr 0169</t>
  </si>
  <si>
    <t>2018/03/27 10:46:32 0169: 00</t>
  </si>
  <si>
    <t>2018/03/27 10:46:33 regr 016a</t>
  </si>
  <si>
    <t>2018/03/27 10:46:33 016a: 00</t>
  </si>
  <si>
    <t>2018/03/27 10:46:33 regr 016b</t>
  </si>
  <si>
    <t>2018/03/27 10:46:33 016b: 00</t>
  </si>
  <si>
    <t>2018/03/27 10:46:33 regr 016c</t>
  </si>
  <si>
    <t>2018/03/27 10:46:33 016c: 40</t>
  </si>
  <si>
    <t>2018/03/27 10:46:34 regr 016d</t>
  </si>
  <si>
    <t>2018/03/27 10:46:34 016d: 40</t>
  </si>
  <si>
    <t>2018/03/27 10:46:34 regr 016e</t>
  </si>
  <si>
    <t>2018/03/27 10:46:34 016e: 02</t>
  </si>
  <si>
    <t>2018/03/27 10:46:35 regr 016f</t>
  </si>
  <si>
    <t>2018/03/27 10:46:35 016f: 04</t>
  </si>
  <si>
    <t>2018/03/27 10:46:35 regr 0170</t>
  </si>
  <si>
    <t>2018/03/27 10:46:35 0170: 07</t>
  </si>
  <si>
    <t>2018/03/27 10:46:36 regr 0171</t>
  </si>
  <si>
    <t>2018/03/27 10:46:36 0171: 07</t>
  </si>
  <si>
    <t>2018/03/27 10:46:36 regr 0172</t>
  </si>
  <si>
    <t>2018/03/27 10:46:36 0172: 00</t>
  </si>
  <si>
    <t>2018/03/27 10:46:36 regr 0173</t>
  </si>
  <si>
    <t>2018/03/27 10:46:36 0173: 00</t>
  </si>
  <si>
    <t>2018/03/27 10:46:56 regr 04a0</t>
  </si>
  <si>
    <t>2018/03/27 10:46:56 04a0: 49</t>
  </si>
  <si>
    <t>2018/03/27 10:46:56 regr 04a1</t>
  </si>
  <si>
    <t>2018/03/27 10:46:56 04a1: 30</t>
  </si>
  <si>
    <t>2018/03/27 10:46:57 regr 04a2</t>
  </si>
  <si>
    <t>2018/03/27 10:46:57 04a2: 00</t>
  </si>
  <si>
    <t>2018/03/27 10:46:57 regr 04a3</t>
  </si>
  <si>
    <t>2018/03/27 10:46:57 04a3: 00</t>
  </si>
  <si>
    <t>2018/03/27 10:46:58 regr 04a8</t>
  </si>
  <si>
    <t>2018/03/27 10:46:58 04a8: 01</t>
  </si>
  <si>
    <t>2018/03/27 10:46:58 regr 04a9</t>
  </si>
  <si>
    <t>2018/03/27 10:46:58 04a9: 00</t>
  </si>
  <si>
    <t>2018/03/27 10:46:58 regr 04aa</t>
  </si>
  <si>
    <t>2018/03/27 10:46:59 04aa: 01</t>
  </si>
  <si>
    <t>2018/03/27 10:46:59 regr 04ab</t>
  </si>
  <si>
    <t>2018/03/27 10:46:59 04ab: 00</t>
  </si>
  <si>
    <t>2018/03/27 10:46:59 regr 04ac</t>
  </si>
  <si>
    <t>2018/03/27 10:46:59 04ac: 21</t>
  </si>
  <si>
    <t>2018/03/27 10:47:00 regr 04ad</t>
  </si>
  <si>
    <t>2018/03/27 10:47:00 04ad: aa</t>
  </si>
  <si>
    <t>2018/03/27 10:47:01 regr 04b0</t>
  </si>
  <si>
    <t>2018/03/27 10:47:01 04b0: 25</t>
  </si>
  <si>
    <t>2018/03/27 10:47:01 regr 04b1</t>
  </si>
  <si>
    <t>2018/03/27 10:47:01 04b1: 1e</t>
  </si>
  <si>
    <t>2018/03/27 10:47:01 regr 04b2</t>
  </si>
  <si>
    <t>2018/03/27 10:47:01 04b2: 02</t>
  </si>
  <si>
    <t>2018/03/27 10:47:02 regr 04b3</t>
  </si>
  <si>
    <t>2018/03/27 10:47:02 04b3: 04</t>
  </si>
  <si>
    <t>2018/03/27 10:47:02 regr 04b4</t>
  </si>
  <si>
    <t>2018/03/27 10:47:02 04b4: 19</t>
  </si>
  <si>
    <t>2018/03/27 10:47:03 regr 04b5</t>
  </si>
  <si>
    <t>2018/03/27 10:47:03 04b5: 04</t>
  </si>
  <si>
    <t>2018/03/27 10:47:03 regr 04b6</t>
  </si>
  <si>
    <t>2018/03/27 10:47:03 04b6: 96</t>
  </si>
  <si>
    <t>2018/03/27 10:47:03 regr 04b7</t>
  </si>
  <si>
    <t>2018/03/27 10:47:04 04b7: 03</t>
  </si>
  <si>
    <t>2018/03/27 10:47:04 regr 04b8</t>
  </si>
  <si>
    <t>2018/03/27 10:47:04 04b8: 08</t>
  </si>
  <si>
    <t>2018/03/27 10:47:04 regr 04b9</t>
  </si>
  <si>
    <t>2018/03/27 10:47:04 04b9: 08</t>
  </si>
  <si>
    <t>2018/03/27 10:47:05 regr 04ba</t>
  </si>
  <si>
    <t>2018/03/27 10:47:05 04ba: 00</t>
  </si>
  <si>
    <t>2018/03/27 10:47:05 regr 04bb</t>
  </si>
  <si>
    <t>2018/03/27 10:47:05 04bb: 00</t>
  </si>
  <si>
    <t>2018/03/27 10:47:06 regr 04bc</t>
  </si>
  <si>
    <t>2018/03/27 10:47:06 04bc: 00</t>
  </si>
  <si>
    <t>2018/03/27 10:47:06 regr 04be</t>
  </si>
  <si>
    <t>2018/03/27 10:47:06 04be: 00</t>
  </si>
  <si>
    <t>2018/03/27 10:47:59 regr 04b0</t>
  </si>
  <si>
    <t>2018/03/27 10:47:59 04b0: 30</t>
  </si>
  <si>
    <t>2018/03/27 10:47:59 regr 04b1</t>
  </si>
  <si>
    <t>2018/03/27 10:47:59 04b1: 06</t>
  </si>
  <si>
    <t>2018/03/27 10:48:00 regr 04b2</t>
  </si>
  <si>
    <t>2018/03/27 10:48:00 04b2: 03</t>
  </si>
  <si>
    <t>2018/03/27 10:48:00 regr 04b3</t>
  </si>
  <si>
    <t>2018/03/27 10:48:00 04b3: 02</t>
  </si>
  <si>
    <t>2018/03/27 10:48:00 regr 04b4</t>
  </si>
  <si>
    <t>2018/03/27 10:48:00 04b4: 0a</t>
  </si>
  <si>
    <t>2018/03/27 10:48:01 regr 04b5</t>
  </si>
  <si>
    <t>2018/03/27 10:48:01 04b5: 04</t>
  </si>
  <si>
    <t>2018/03/27 10:48:01 regr 04b6</t>
  </si>
  <si>
    <t>2018/03/27 10:48:01 04b6: fa</t>
  </si>
  <si>
    <t>2018/03/27 10:48:02 regr 04b7</t>
  </si>
  <si>
    <t>2018/03/27 10:48:02 04b7: 08</t>
  </si>
  <si>
    <t>2018/03/27 10:48:06 regr 04b0</t>
  </si>
  <si>
    <t>2018/03/27 10:48:06 04b0: 18</t>
  </si>
  <si>
    <t>2018/03/27 10:48:07 regr 04b1</t>
  </si>
  <si>
    <t>2018/03/27 10:48:07 04b1: 2c</t>
  </si>
  <si>
    <t>2018/03/27 10:48:07 regr 04b2</t>
  </si>
  <si>
    <t>2018/03/27 10:48:07 04b2: 17</t>
  </si>
  <si>
    <t>2018/03/27 10:48:07 regr 04b3</t>
  </si>
  <si>
    <t>2018/03/27 10:48:07 04b3: 04</t>
  </si>
  <si>
    <t>2018/03/27 10:48:08 regr 04b4</t>
  </si>
  <si>
    <t>2018/03/27 10:48:08 04b4: 1c</t>
  </si>
  <si>
    <t>2018/03/27 10:48:08 regr 04b5</t>
  </si>
  <si>
    <t>2018/03/27 10:48:08 04b5: 09</t>
  </si>
  <si>
    <t>2018/03/27 10:48:09 regr 04b6</t>
  </si>
  <si>
    <t>2018/03/27 10:48:09 04b6: 94</t>
  </si>
  <si>
    <t>2018/03/27 10:48:09 regr 04b7</t>
  </si>
  <si>
    <t>2018/03/27 10:48:09 04b7: 0a</t>
  </si>
  <si>
    <t>2018/03/27 10:48:10 time</t>
  </si>
  <si>
    <t>2018/03/27 10:48:10 2784/04/03 22:36:45</t>
  </si>
  <si>
    <t>2018/03/27 10:48:18 regr 04b0</t>
  </si>
  <si>
    <t>2018/03/27 10:48:18 04b0: 00</t>
  </si>
  <si>
    <t>2018/03/27 10:48:18 regr 04b1</t>
  </si>
  <si>
    <t>2018/03/27 10:48:18 04b1: 38</t>
  </si>
  <si>
    <t>2018/03/27 10:48:18 regr 04b2</t>
  </si>
  <si>
    <t>2018/03/27 10:48:18 04b2: 06</t>
  </si>
  <si>
    <t>2018/03/27 10:48:19 regr 04b3</t>
  </si>
  <si>
    <t>2018/03/27 10:48:19 04b3: 01</t>
  </si>
  <si>
    <t>2018/03/27 10:48:19 regr 04b4</t>
  </si>
  <si>
    <t>2018/03/27 10:48:19 04b4: 01</t>
  </si>
  <si>
    <t>2018/03/27 10:48:20 regr 04b5</t>
  </si>
  <si>
    <t>2018/03/27 10:48:20 04b5: 0b</t>
  </si>
  <si>
    <t>2018/03/27 10:48:20 regr 04b6</t>
  </si>
  <si>
    <t>2018/03/27 10:48:20 04b6: 84</t>
  </si>
  <si>
    <t>2018/03/27 10:48:20 regr 04b7</t>
  </si>
  <si>
    <t>2018/03/27 10:48:20 04b7: 0e</t>
  </si>
  <si>
    <t>2018/03/27 10:48:21 time</t>
  </si>
  <si>
    <t>2018/03/27 10:48:21 3792/05/08 04:53:32</t>
  </si>
  <si>
    <t>2018/03/27 10:48:23 regr 04b0</t>
  </si>
  <si>
    <t>2018/03/27 10:48:23 04b0: 09</t>
  </si>
  <si>
    <t>2018/03/27 10:48:24 regr 04b1</t>
  </si>
  <si>
    <t>2018/03/27 10:48:24 04b1: 22</t>
  </si>
  <si>
    <t>2018/03/27 10:48:24 regr 04b2</t>
  </si>
  <si>
    <t>2018/03/27 10:48:24 04b2: 0a</t>
  </si>
  <si>
    <t>2018/03/27 10:48:24 regr 04b3</t>
  </si>
  <si>
    <t>2018/03/27 10:48:25 04b3: 04</t>
  </si>
  <si>
    <t>2018/03/27 10:48:25 regr 04b4</t>
  </si>
  <si>
    <t>2018/03/27 10:48:25 04b4: 11</t>
  </si>
  <si>
    <t>2018/03/27 10:48:25 regr 04b5</t>
  </si>
  <si>
    <t>2018/03/27 10:48:25 04b5: 0b</t>
  </si>
  <si>
    <t>2018/03/27 10:48:26 regr 04b6</t>
  </si>
  <si>
    <t>2018/03/27 10:48:26 04b6: 8a</t>
  </si>
  <si>
    <t>2018/03/27 10:48:26 regr 04b7</t>
  </si>
  <si>
    <t>2018/03/27 10:48:26 04b7: 00</t>
  </si>
  <si>
    <t>2018/03/27 10:48:27 time</t>
  </si>
  <si>
    <t>2018/03/27 10:48:27 0214/05/26 09:27:09</t>
  </si>
  <si>
    <t>2018/04/05 11:06:17 regr 0160</t>
  </si>
  <si>
    <t>2018/04/05 11:06:17 0160: 00</t>
  </si>
  <si>
    <t>2018/04/05 11:06:17 regr 0161</t>
  </si>
  <si>
    <t>2018/04/05 11:06:17 0161: 14</t>
  </si>
  <si>
    <t>2018/04/05 11:06:18 regr 0162</t>
  </si>
  <si>
    <t>2018/04/05 11:06:18 0162: 20</t>
  </si>
  <si>
    <t>2018/04/05 11:06:18 regr 0163</t>
  </si>
  <si>
    <t>2018/04/05 11:06:18 0163: 00</t>
  </si>
  <si>
    <t>2018/04/05 11:06:19 regr 0164</t>
  </si>
  <si>
    <t>2018/04/05 11:06:19 0164: 1f</t>
  </si>
  <si>
    <t>2018/04/05 11:06:19 regr 0165</t>
  </si>
  <si>
    <t>2018/04/05 11:06:19 0165: 10</t>
  </si>
  <si>
    <t>2018/04/05 11:06:19 regr 0166</t>
  </si>
  <si>
    <t>2018/04/05 11:06:19 0166: 20</t>
  </si>
  <si>
    <t>2018/04/05 11:06:20 regr 0167</t>
  </si>
  <si>
    <t>2018/04/05 11:06:20 0167: 00</t>
  </si>
  <si>
    <t>2018/04/05 11:06:20 regr 0168</t>
  </si>
  <si>
    <t>2018/04/05 11:06:20 0168: 55</t>
  </si>
  <si>
    <t>2018/04/05 11:06:21 regr 0169</t>
  </si>
  <si>
    <t>2018/04/05 11:06:21 0169: 02</t>
  </si>
  <si>
    <t>2018/04/05 11:06:21 regr 016a</t>
  </si>
  <si>
    <t>2018/04/05 11:06:21 016a: 00</t>
  </si>
  <si>
    <t>2018/04/05 11:06:22 regr 016b</t>
  </si>
  <si>
    <t>2018/04/05 11:06:22 016b: 00</t>
  </si>
  <si>
    <t>2018/04/05 11:06:22 regr 016c</t>
  </si>
  <si>
    <t>2018/04/05 11:06:22 016c: 40</t>
  </si>
  <si>
    <t>2018/04/05 11:06:23 regr 016d</t>
  </si>
  <si>
    <t>2018/04/05 11:06:23 016d: 40</t>
  </si>
  <si>
    <t>2018/04/05 11:06:23 regr 016e</t>
  </si>
  <si>
    <t>2018/04/05 11:06:23 016e: 02</t>
  </si>
  <si>
    <t>2018/04/05 11:06:23 regr 016f</t>
  </si>
  <si>
    <t>2018/04/05 11:06:23 016f: 04</t>
  </si>
  <si>
    <t>2018/04/05 11:06:24 regr 0170</t>
  </si>
  <si>
    <t>2018/04/05 11:06:24 0170: 07</t>
  </si>
  <si>
    <t>2018/04/05 11:06:24 regr 0171</t>
  </si>
  <si>
    <t>2018/04/05 11:06:24 0171: 07</t>
  </si>
  <si>
    <t>2018/04/05 11:06:25 regr 0172</t>
  </si>
  <si>
    <t>2018/04/05 11:06:25 0172: 00</t>
  </si>
  <si>
    <t>2018/04/05 11:06:25 regr 0173</t>
  </si>
  <si>
    <t>2018/04/05 11:06:25 0173: 00</t>
  </si>
  <si>
    <t>2018/04/05 11:06:39 regr 04a0</t>
  </si>
  <si>
    <t>2018/04/05 11:06:39 04a0: 49</t>
  </si>
  <si>
    <t>2018/04/05 11:06:39 regr 04a1</t>
  </si>
  <si>
    <t>2018/04/05 11:06:39 04a1: 30</t>
  </si>
  <si>
    <t>2018/04/05 11:06:40 regr 04a2</t>
  </si>
  <si>
    <t>2018/04/05 11:06:40 04a2: 00</t>
  </si>
  <si>
    <t>2018/04/05 11:06:40 regr 04a3</t>
  </si>
  <si>
    <t>2018/04/05 11:06:40 04a3: 00</t>
  </si>
  <si>
    <t>2018/04/05 11:06:41 regr 04a8</t>
  </si>
  <si>
    <t>2018/04/05 11:06:41 04a8: 01</t>
  </si>
  <si>
    <t>2018/04/05 11:06:41 regr 04a9</t>
  </si>
  <si>
    <t>2018/04/05 11:06:41 04a9: 00</t>
  </si>
  <si>
    <t>2018/04/05 11:06:41 regr 04aa</t>
  </si>
  <si>
    <t>2018/04/05 11:06:41 04aa: 01</t>
  </si>
  <si>
    <t>2018/04/05 11:06:42 regr 04ab</t>
  </si>
  <si>
    <t>2018/04/05 11:06:42 04ab: 00</t>
  </si>
  <si>
    <t>2018/04/05 11:06:42 regr 04ac</t>
  </si>
  <si>
    <t>2018/04/05 11:06:42 04ac: 0c</t>
  </si>
  <si>
    <t>2018/04/05 11:06:43 regr 04ad</t>
  </si>
  <si>
    <t>2018/04/05 11:06:43 04ad: 03</t>
  </si>
  <si>
    <t>2018/04/05 11:06:43 regr 04ae</t>
  </si>
  <si>
    <t>2018/04/05 11:06:43 04ae: 00</t>
  </si>
  <si>
    <t>2018/04/05 11:06:44 regr 04b0</t>
  </si>
  <si>
    <t>2018/04/05 11:06:44 04b0: 0f</t>
  </si>
  <si>
    <t>2018/04/05 11:06:44 regr 04b1</t>
  </si>
  <si>
    <t>2018/04/05 11:06:44 04b1: 29</t>
  </si>
  <si>
    <t>2018/04/05 11:06:44 regr 04b2</t>
  </si>
  <si>
    <t>2018/04/05 11:06:44 04b2: 16</t>
  </si>
  <si>
    <t>2018/04/05 11:06:45 regr 04b3</t>
  </si>
  <si>
    <t>2018/04/05 11:06:45 04b3: 05</t>
  </si>
  <si>
    <t>2018/04/05 11:06:45 regr 04b4</t>
  </si>
  <si>
    <t>2018/04/05 11:06:45 04b4: 17</t>
  </si>
  <si>
    <t>2018/04/05 11:06:46 regr 04b5</t>
  </si>
  <si>
    <t>2018/04/05 11:06:46 04b5: 04</t>
  </si>
  <si>
    <t>2018/04/05 11:06:46 regr 04b6</t>
  </si>
  <si>
    <t>2018/04/05 11:06:46 04b6: 29</t>
  </si>
  <si>
    <t>2018/04/05 11:06:47 regr 04b7</t>
  </si>
  <si>
    <t>2018/04/05 11:06:47 04b7: 09</t>
  </si>
  <si>
    <t>2018/04/05 11:06:47 regr 04b8</t>
  </si>
  <si>
    <t>2018/04/05 11:06:47 04b8: 08</t>
  </si>
  <si>
    <t>2018/04/05 11:06:47 regr 04b9</t>
  </si>
  <si>
    <t>2018/04/05 11:06:47 04b9: 08</t>
  </si>
  <si>
    <t>2018/04/05 11:06:48 regr 04ba</t>
  </si>
  <si>
    <t>2018/04/05 11:06:48 04ba: 00</t>
  </si>
  <si>
    <t>2018/04/05 11:06:48 regr 04bb</t>
  </si>
  <si>
    <t>2018/04/05 11:06:48 04bb: 00</t>
  </si>
  <si>
    <t>2018/04/05 11:06:49 regr 04bc</t>
  </si>
  <si>
    <t>2018/04/05 11:06:49 04bc: 00</t>
  </si>
  <si>
    <t>2018/04/05 11:06:49 regr 04be</t>
  </si>
  <si>
    <t>2018/04/05 11:06:49 04be: 00</t>
  </si>
  <si>
    <t>2018/04/05 11:07:06 time</t>
  </si>
  <si>
    <t>2018/04/05 11:07:06 0054/01/08 05:17:26</t>
  </si>
  <si>
    <t>2018/04/05 11:07:07 time</t>
  </si>
  <si>
    <t>2018/04/05 11:07:07 0146/07/13 14:40:35</t>
  </si>
  <si>
    <t>2018/04/05 11:07:08 time</t>
  </si>
  <si>
    <t>2018/04/05 11:07:08 0238/04/23 23:59:17</t>
  </si>
  <si>
    <t>2018/04/05 11:07:09 time</t>
  </si>
  <si>
    <t>2018/04/05 11:07:09 0321/09/01 08:26:44</t>
  </si>
  <si>
    <t>2018/04/05 11:07:10 time</t>
  </si>
  <si>
    <t>2018/04/05 11:07:10 0414/01/03 17:48:51</t>
  </si>
  <si>
    <t>2018/04/05 11:07:11 time</t>
  </si>
  <si>
    <t>2018/04/05 11:07:11 0505/10/19 03:07:38</t>
  </si>
  <si>
    <t>2018/04/05 11:07:12 time</t>
  </si>
  <si>
    <t>2018/04/05 11:07:12 0588/10/06 11:32:41</t>
  </si>
  <si>
    <t>2018/04/05 11:07:13 time</t>
  </si>
  <si>
    <t>2018/04/05 11:07:13 0680/12/29 20:54:08</t>
  </si>
  <si>
    <t>2018/04/05 11:07:14 time</t>
  </si>
  <si>
    <t>2018/04/05 11:07:14 0773/03/25 06:15:37</t>
  </si>
  <si>
    <t>2018/04/05 11:07:15 time</t>
  </si>
  <si>
    <t>2018/04/05 11:07:15 0865/07/23 15:37:40</t>
  </si>
  <si>
    <t>2018/04/05 11:07:16 time</t>
  </si>
  <si>
    <t>2018/04/05 11:07:16 0948/02/09 00:00:11</t>
  </si>
  <si>
    <t>2018/04/05 11:07:17 time</t>
  </si>
  <si>
    <t>2018/04/05 11:07:17 1039/09/16 09:17:48</t>
  </si>
  <si>
    <t>2018/04/05 11:07:18 time</t>
  </si>
  <si>
    <t>2018/04/05 11:07:18 1131/11/11 18:38:47</t>
  </si>
  <si>
    <t>2018/04/05 11:07:19 time</t>
  </si>
  <si>
    <t>2018/04/05 11:07:19 1223/10/27 03:58:36</t>
  </si>
  <si>
    <t>2018/04/05 11:07:20 time</t>
  </si>
  <si>
    <t>2018/04/05 11:07:20 1306/09/24 12:23:18</t>
  </si>
  <si>
    <t>2018/04/05 11:07:21 time</t>
  </si>
  <si>
    <t>2018/04/05 11:07:21 1398/03/28 21:40:21</t>
  </si>
  <si>
    <t>2018/04/05 11:07:22 time</t>
  </si>
  <si>
    <t>2018/04/05 11:07:22 1490/02/06 06:59:34</t>
  </si>
  <si>
    <t>2018/04/05 11:07:23 time</t>
  </si>
  <si>
    <t>2018/04/05 11:07:23 1582/05/07 16:21:07</t>
  </si>
  <si>
    <t>2018/04/05 11:07:24 time</t>
  </si>
  <si>
    <t>2018/04/05 11:07:24 1665/11/15 00:49:35</t>
  </si>
  <si>
    <t>2018/04/05 11:07:25 time</t>
  </si>
  <si>
    <t>2018/04/05 11:07:25 1758/04/24 10:12:18</t>
  </si>
  <si>
    <t>2018/04/05 11:07:26 time</t>
  </si>
  <si>
    <t>2018/04/05 11:07:26 1850/04/04 19:32:01</t>
  </si>
  <si>
    <t>2018/04/05 11:07:27 time</t>
  </si>
  <si>
    <t>2018/04/05 11:07:27 1933/10/12 04:00:28</t>
  </si>
  <si>
    <t>2018/04/05 11:07:28 time</t>
  </si>
  <si>
    <t>2018/04/05 11:07:28 2026/01/06 13:21:57</t>
  </si>
  <si>
    <t>2018/04/05 11:07:29 time</t>
  </si>
  <si>
    <t>2018/04/05 11:07:29 2118/03/09 22:43:03</t>
  </si>
  <si>
    <t>2018/04/05 11:07:30 time</t>
  </si>
  <si>
    <t>2018/04/05 11:07:30 2210/07/01 08:04:59</t>
  </si>
  <si>
    <t>2018/04/05 11:07:31 time</t>
  </si>
  <si>
    <t>2018/04/05 11:07:31 2293/10/07 16:31:53</t>
  </si>
  <si>
    <t>2018/04/05 11:07:32 time</t>
  </si>
  <si>
    <t>2018/04/05 11:07:32 2385/05/08 01:49:24</t>
  </si>
  <si>
    <t>2018/04/05 11:07:33 time</t>
  </si>
  <si>
    <t>2018/04/05 11:07:33 2478/01/12 11:13:36</t>
  </si>
  <si>
    <t>2018/04/05 11:07:34 time</t>
  </si>
  <si>
    <t>2018/04/05 11:07:34 2570/07/13 20:36:41</t>
  </si>
  <si>
    <t>2018/04/05 11:07:35 time</t>
  </si>
  <si>
    <t>2018/04/05 11:07:35 2653/07/21 05:02:05</t>
  </si>
  <si>
    <t>2018/04/05 11:07:36 time</t>
  </si>
  <si>
    <t>2018/04/05 11:07:36 2745/08/11 14:22:29</t>
  </si>
  <si>
    <t>2018/04/05 11:07:37 time</t>
  </si>
  <si>
    <t>2018/04/05 11:07:37 2838/02/03 23:45:29</t>
  </si>
  <si>
    <t>2018/04/05 11:07:38 time</t>
  </si>
  <si>
    <t>2018/04/05 11:07:38 2921/06/07 08:12:48</t>
  </si>
  <si>
    <t>2018/04/05 11:07:39 time</t>
  </si>
  <si>
    <t>2018/04/05 11:07:39 3013/09/03 17:34:19</t>
  </si>
  <si>
    <t>2018/04/05 11:07:40 time</t>
  </si>
  <si>
    <t>2018/04/05 11:07:40 3106/05/11 02:58:32</t>
  </si>
  <si>
    <t>2018/04/05 11:07:41 time</t>
  </si>
  <si>
    <t>2018/04/05 11:07:41 3198/03/29 12:17:52</t>
  </si>
  <si>
    <t>2018/04/05 11:07:42 time</t>
  </si>
  <si>
    <t>2018/04/05 11:07:42 3281/01/18 20:41:58</t>
  </si>
  <si>
    <t>2018/04/05 11:07:43 time</t>
  </si>
  <si>
    <t>2018/04/05 11:07:43 3373/10/26 06:06:42</t>
  </si>
  <si>
    <t>2018/04/05 11:07:44 time</t>
  </si>
  <si>
    <t>2018/04/05 11:07:44 3466/03/24 15:29:14</t>
  </si>
  <si>
    <t>2018/04/05 11:07:45 time</t>
  </si>
  <si>
    <t>2018/04/05 11:07:45 3549/09/01 23:57:11</t>
  </si>
  <si>
    <t>2018/04/05 11:07:46 time</t>
  </si>
  <si>
    <t>2018/04/05 11:07:46 3641/10/28 09:18:11</t>
  </si>
  <si>
    <t>2018/04/05 11:07:47 time</t>
  </si>
  <si>
    <t>2018/04/05 11:07:47 3734/01/26 18:39:44</t>
  </si>
  <si>
    <t>2018/04/05 11:07:48 time</t>
  </si>
  <si>
    <t>2018/04/05 11:07:48 3826/02/17 04:00:09</t>
  </si>
  <si>
    <t>2018/04/05 11:07:49 time</t>
  </si>
  <si>
    <t>2018/04/05 11:07:49 3909/05/14 12:26:51</t>
  </si>
  <si>
    <t>2018/04/05 11:07:50 time</t>
  </si>
  <si>
    <t>2018/04/05 11:07:50 4001/10/11 21:49:24</t>
  </si>
  <si>
    <t>2018/04/05 11:07:51 time</t>
  </si>
  <si>
    <t>2018/04/05 11:07:51 4094/01/01 07:10:50</t>
  </si>
  <si>
    <t>2018/04/05 11:07:52 time</t>
  </si>
  <si>
    <t>2018/04/05 11:07:52 0081/04/17 15:37:51</t>
  </si>
  <si>
    <t>2018/04/05 11:07:53 time</t>
  </si>
  <si>
    <t>2018/04/05 11:07:53 0173/03/26 00:57:32</t>
  </si>
  <si>
    <t>2018/04/05 11:07:54 time</t>
  </si>
  <si>
    <t>2018/04/05 11:07:54 0265/03/14 10:17:23</t>
  </si>
  <si>
    <t>2018/04/05 11:07:55 time</t>
  </si>
  <si>
    <t>2018/04/05 11:07:55 0356/09/20 19:34:31</t>
  </si>
  <si>
    <t>2018/04/05 11:07:56 time</t>
  </si>
  <si>
    <t>2018/04/05 11:07:56 0402/05/22 00:12:31</t>
  </si>
  <si>
    <t>2018/04/05 10:32:31 regr 04a0</t>
  </si>
  <si>
    <t>2018/04/05 10:32:31 04a0: 4b</t>
  </si>
  <si>
    <t>2018/04/05 10:32:31 regr 04a1</t>
  </si>
  <si>
    <t>2018/04/05 10:32:31 04a1: 30</t>
  </si>
  <si>
    <t>2018/04/05 10:32:32 regr 04a2</t>
  </si>
  <si>
    <t>2018/04/05 10:32:32 04a2: 00</t>
  </si>
  <si>
    <t>2018/04/05 10:32:32 regr 04a3</t>
  </si>
  <si>
    <t>2018/04/05 10:32:32 04a3: 00</t>
  </si>
  <si>
    <t>2018/04/05 10:32:33 regr 04a8</t>
  </si>
  <si>
    <t>2018/04/05 10:32:33 04a8: 01</t>
  </si>
  <si>
    <t>2018/04/05 10:32:33 regr 04a9</t>
  </si>
  <si>
    <t>2018/04/05 10:32:33 04a9: 00</t>
  </si>
  <si>
    <t>2018/04/05 10:32:33 regr 04aa</t>
  </si>
  <si>
    <t>2018/04/05 10:32:33 04aa: 01</t>
  </si>
  <si>
    <t>2018/04/05 10:32:34 regr 04ab</t>
  </si>
  <si>
    <t>2018/04/05 10:32:34 04ab: 00</t>
  </si>
  <si>
    <t>2018/04/05 10:32:34 regr 04ac</t>
  </si>
  <si>
    <t>2018/04/05 10:32:34 04ac: c9</t>
  </si>
  <si>
    <t>2018/04/05 10:32:35 regr 04ad</t>
  </si>
  <si>
    <t>2018/04/05 10:32:35 04ad: 5d</t>
  </si>
  <si>
    <t>2018/04/05 10:32:35 regr 04ae</t>
  </si>
  <si>
    <t>2018/04/05 10:32:35 04ae: 00</t>
  </si>
  <si>
    <t>2018/04/05 10:32:36 regr 04b0</t>
  </si>
  <si>
    <t>2018/04/05 10:32:36 04b0: 2a</t>
  </si>
  <si>
    <t>2018/04/05 10:32:36 regr 04b1</t>
  </si>
  <si>
    <t>2018/04/05 10:32:36 04b1: 25</t>
  </si>
  <si>
    <t>2018/04/05 10:32:36 regr 04b2</t>
  </si>
  <si>
    <t>2018/04/05 10:32:37 04b2: 09</t>
  </si>
  <si>
    <t>2018/04/05 10:32:37 regr 04b3</t>
  </si>
  <si>
    <t>2018/04/05 10:32:37 04b3: 04</t>
  </si>
  <si>
    <t>2018/04/05 10:32:37 regr 04b4</t>
  </si>
  <si>
    <t>2018/04/05 10:32:37 04b4: 19</t>
  </si>
  <si>
    <t>2018/04/05 10:32:38 regr 04b5</t>
  </si>
  <si>
    <t>2018/04/05 10:32:38 04b5: 02</t>
  </si>
  <si>
    <t>2018/04/05 10:32:38 regr 04b6</t>
  </si>
  <si>
    <t>2018/04/05 10:32:38 04b6: fe</t>
  </si>
  <si>
    <t>2018/04/05 10:32:39 regr 04b7</t>
  </si>
  <si>
    <t>2018/04/05 10:32:39 04b7: 08</t>
  </si>
  <si>
    <t>2018/04/05 10:32:39 regr 04b8</t>
  </si>
  <si>
    <t>2018/04/05 10:32:39 04b8: 10</t>
  </si>
  <si>
    <t>2018/04/05 10:32:40 regr 04b9</t>
  </si>
  <si>
    <t>2018/04/05 10:32:40 04b9: 00</t>
  </si>
  <si>
    <t>2018/04/05 10:32:40 regr 04ba</t>
  </si>
  <si>
    <t>2018/04/05 10:32:40 04ba: 82</t>
  </si>
  <si>
    <t>2018/04/05 10:32:40 regr 04bb</t>
  </si>
  <si>
    <t>2018/04/05 10:32:40 04bb: 81</t>
  </si>
  <si>
    <t>2018/04/05 10:32:41 regr 04bc</t>
  </si>
  <si>
    <t>2018/04/05 10:32:41 04bc: 00</t>
  </si>
  <si>
    <t>2018/04/05 10:32:41 regr 04be</t>
  </si>
  <si>
    <t>2018/04/05 10:32:41 04be: 00</t>
  </si>
  <si>
    <t>2018/04/05 10:32:56 regr 0160</t>
  </si>
  <si>
    <t>2018/04/05 10:32:56 0160: 58</t>
  </si>
  <si>
    <t>2018/04/05 10:32:56 regr 0161</t>
  </si>
  <si>
    <t>2018/04/05 10:32:56 0161: 13</t>
  </si>
  <si>
    <t>2018/04/05 10:32:57 regr 0162</t>
  </si>
  <si>
    <t>2018/04/05 10:32:57 0162: 20</t>
  </si>
  <si>
    <t>2018/04/05 10:32:57 regr 0163</t>
  </si>
  <si>
    <t>2018/04/05 10:32:57 0163: 00</t>
  </si>
  <si>
    <t>2018/04/05 10:32:57 regr 0164</t>
  </si>
  <si>
    <t>2018/04/05 10:32:57 0164: 1f</t>
  </si>
  <si>
    <t>2018/04/05 10:32:58 regr 0165</t>
  </si>
  <si>
    <t>2018/04/05 10:32:58 0165: 10</t>
  </si>
  <si>
    <t>2018/04/05 10:32:58 regr 0166</t>
  </si>
  <si>
    <t>2018/04/05 10:32:58 0166: 20</t>
  </si>
  <si>
    <t>2018/04/05 10:32:59 regr 0167</t>
  </si>
  <si>
    <t>2018/04/05 10:32:59 0167: 00</t>
  </si>
  <si>
    <t>2018/04/05 10:32:59 regr 0168</t>
  </si>
  <si>
    <t>2018/04/05 10:32:59 0168: 55</t>
  </si>
  <si>
    <t>2018/04/05 10:33:00 regr 0169</t>
  </si>
  <si>
    <t>2018/04/05 10:33:00 0169: 00</t>
  </si>
  <si>
    <t>2018/04/05 10:33:00 regr 016a</t>
  </si>
  <si>
    <t>2018/04/05 10:33:00 016a: 00</t>
  </si>
  <si>
    <t>2018/04/05 10:33:00 regr 016b</t>
  </si>
  <si>
    <t>2018/04/05 10:33:00 016b: 00</t>
  </si>
  <si>
    <t>2018/04/05 10:33:01 regr 016c</t>
  </si>
  <si>
    <t>2018/04/05 10:33:01 016c: 48</t>
  </si>
  <si>
    <t>2018/04/05 10:33:01 regr 016d</t>
  </si>
  <si>
    <t>2018/04/05 10:33:01 016d: 40</t>
  </si>
  <si>
    <t>2018/04/05 10:33:02 regr 016e</t>
  </si>
  <si>
    <t>2018/04/05 10:33:02 016e: 02</t>
  </si>
  <si>
    <t>2018/04/05 10:33:02 regr 016f</t>
  </si>
  <si>
    <t>2018/04/05 10:33:02 016f: 04</t>
  </si>
  <si>
    <t>2018/04/05 10:33:03 regr 0170</t>
  </si>
  <si>
    <t>2018/04/05 10:33:03 0170: 07</t>
  </si>
  <si>
    <t>2018/04/05 10:33:03 regr 0171</t>
  </si>
  <si>
    <t>2018/04/05 10:33:03 0171: 07</t>
  </si>
  <si>
    <t>2018/04/05 10:33:03 regr 0172</t>
  </si>
  <si>
    <t>2018/04/05 10:33:03 0172: 00</t>
  </si>
  <si>
    <t>2018/04/05 10:33:04 regr 0173</t>
  </si>
  <si>
    <t>2018/04/05 10:33:04 0173: 00</t>
  </si>
  <si>
    <t>2018/04/05 10:34:33 time</t>
  </si>
  <si>
    <t>2018/04/05 10:34:33 0061/01/01 13:29:57</t>
  </si>
  <si>
    <t>2018/04/05 10:34:34 time</t>
  </si>
  <si>
    <t>2018/04/05 10:34:34 0144/05/02 21:57:13</t>
  </si>
  <si>
    <t>2018/04/05 10:34:35 time</t>
  </si>
  <si>
    <t>2018/04/05 10:34:35 0237/06/20 07:24:10</t>
  </si>
  <si>
    <t>2018/04/05 10:34:36 time</t>
  </si>
  <si>
    <t>2018/04/05 10:34:36 0329/12/16 16:47:12</t>
  </si>
  <si>
    <t>2018/04/05 10:34:37 time</t>
  </si>
  <si>
    <t>2018/04/05 10:34:37 0413/08/28 01:16:43</t>
  </si>
  <si>
    <t>2018/04/05 10:34:38 time</t>
  </si>
  <si>
    <t>2018/04/05 10:34:38 0506/02/24 10:39:46</t>
  </si>
  <si>
    <t>2018/04/05 10:34:39 time</t>
  </si>
  <si>
    <t>2018/04/05 10:34:39 0598/10/27 20:03:54</t>
  </si>
  <si>
    <t>2018/04/05 10:34:40 time</t>
  </si>
  <si>
    <t>2018/04/05 10:34:40 0682/07/13 04:33:29</t>
  </si>
  <si>
    <t>2018/04/05 10:34:41 time</t>
  </si>
  <si>
    <t>2018/04/05 10:34:41 0775/07/21 13:59:45</t>
  </si>
  <si>
    <t>2018/04/05 10:34:42 time</t>
  </si>
  <si>
    <t>2018/04/05 10:34:42 0867/11/22 23:21:52</t>
  </si>
  <si>
    <t>2018/04/05 10:34:43 time</t>
  </si>
  <si>
    <t>2018/04/05 10:34:43 0951/03/26 07:49:12</t>
  </si>
  <si>
    <t>2018/04/05 10:34:44 time</t>
  </si>
  <si>
    <t>2018/04/05 10:34:44 1043/05/07 17:09:57</t>
  </si>
  <si>
    <t>2018/04/05 10:34:45 time</t>
  </si>
  <si>
    <t>2018/04/05 10:34:45 1135/10/04 02:32:30</t>
  </si>
  <si>
    <t>2018/04/05 10:34:46 time</t>
  </si>
  <si>
    <t>2018/04/05 10:34:46 1228/06/05 11:56:38</t>
  </si>
  <si>
    <t>2018/04/05 10:34:47 time</t>
  </si>
  <si>
    <t>2018/04/05 10:34:47 1312/03/27 20:26:49</t>
  </si>
  <si>
    <t>2018/04/05 10:34:48 time</t>
  </si>
  <si>
    <t>2018/04/05 10:34:48 1405/07/09 05:54:41</t>
  </si>
  <si>
    <t>2018/04/05 10:34:49 time</t>
  </si>
  <si>
    <t>2018/04/05 10:34:49 1489/04/25 14:24:47</t>
  </si>
  <si>
    <t>2018/04/05 10:34:50 time</t>
  </si>
  <si>
    <t>2018/04/05 10:34:50 1582/05/06 23:51:06</t>
  </si>
  <si>
    <t>2018/04/05 10:34:51 time</t>
  </si>
  <si>
    <t>2018/04/05 10:34:51 1675/04/14 09:16:52</t>
  </si>
  <si>
    <t>2018/04/05 10:34:52 time</t>
  </si>
  <si>
    <t>2018/04/05 10:34:52 1758/06/25 17:43:20</t>
  </si>
  <si>
    <t>2018/04/05 10:34:53 time</t>
  </si>
  <si>
    <t>2018/04/05 10:34:53 1850/09/05 03:04:35</t>
  </si>
  <si>
    <t>2018/04/05 10:34:54 time</t>
  </si>
  <si>
    <t>2018/04/05 10:34:54 1943/04/08 12:28:13</t>
  </si>
  <si>
    <t>2018/04/05 10:34:55 time</t>
  </si>
  <si>
    <t>2018/04/05 10:34:55 2035/03/18 21:47:55</t>
  </si>
  <si>
    <t>2018/04/05 10:34:56 time</t>
  </si>
  <si>
    <t>2018/04/05 10:34:56 2118/12/03 06:17:32</t>
  </si>
  <si>
    <t>2018/04/05 10:34:57 time</t>
  </si>
  <si>
    <t>2018/04/05 10:34:57 2211/04/26 15:39:58</t>
  </si>
  <si>
    <t>2018/04/05 10:34:58 time</t>
  </si>
  <si>
    <t>2018/04/05 10:34:58 2303/12/28 01:04:08</t>
  </si>
  <si>
    <t>2018/04/05 10:34:59 time</t>
  </si>
  <si>
    <t>2018/04/05 10:34:59 2387/03/08 09:30:33</t>
  </si>
  <si>
    <t>2018/04/05 10:35:00 time</t>
  </si>
  <si>
    <t>2018/04/05 10:35:00 2480/01/06 18:55:40</t>
  </si>
  <si>
    <t>2018/04/05 10:35:01 time</t>
  </si>
  <si>
    <t>2018/04/05 10:35:01 2572/03/26 04:17:03</t>
  </si>
  <si>
    <t>2018/04/05 10:35:02 time</t>
  </si>
  <si>
    <t>2018/04/05 10:35:02 2655/05/28 12:43:21</t>
  </si>
  <si>
    <t>2018/04/05 10:35:03 time</t>
  </si>
  <si>
    <t>2018/04/05 10:35:03 2747/08/15 22:04:44</t>
  </si>
  <si>
    <t>2018/04/05 10:35:04 time</t>
  </si>
  <si>
    <t>2018/04/05 10:35:04 2840/01/14 07:27:18</t>
  </si>
  <si>
    <t>2018/04/05 10:35:05 time</t>
  </si>
  <si>
    <t>2018/04/05 10:35:05 2923/03/15 15:53:34</t>
  </si>
  <si>
    <t>2018/04/05 10:35:06 time</t>
  </si>
  <si>
    <t>2018/04/05 10:35:06 3015/11/16 01:17:43</t>
  </si>
  <si>
    <t>2018/04/05 10:35:07 time</t>
  </si>
  <si>
    <t>2018/04/05 10:35:07 3109/06/10 10:47:18</t>
  </si>
  <si>
    <t>2018/04/05 10:35:08 time</t>
  </si>
  <si>
    <t>2018/04/05 10:35:08 3201/11/01 20:09:45</t>
  </si>
  <si>
    <t>2018/04/05 10:35:09 time</t>
  </si>
  <si>
    <t>2018/04/05 10:35:09 3284/11/02 04:35:02</t>
  </si>
  <si>
    <t>2018/04/05 10:35:10 time</t>
  </si>
  <si>
    <t>2018/04/05 10:35:10 3377/04/30 13:58:04</t>
  </si>
  <si>
    <t>2018/04/05 10:35:11 time</t>
  </si>
  <si>
    <t>2018/04/05 10:35:11 3470/07/14 23:25:27</t>
  </si>
  <si>
    <t>2018/04/05 10:35:12 time</t>
  </si>
  <si>
    <t>2018/04/05 10:35:12 3553/11/16 07:52:48</t>
  </si>
  <si>
    <t>2018/04/05 10:35:13 time</t>
  </si>
  <si>
    <t>2018/04/05 10:35:13 3646/05/14 17:15:50</t>
  </si>
  <si>
    <t>2018/04/05 10:35:14 time</t>
  </si>
  <si>
    <t>2018/04/05 10:35:14 3738/05/07 02:35:46</t>
  </si>
  <si>
    <t>2018/04/05 10:35:15 time</t>
  </si>
  <si>
    <t>2018/04/05 10:35:15 3821/06/29 11:01:55</t>
  </si>
  <si>
    <t>2018/04/05 10:35:16 time</t>
  </si>
  <si>
    <t>2018/04/05 10:35:16 3914/04/03 20:26:36</t>
  </si>
  <si>
    <t>2018/04/05 10:35:17 time</t>
  </si>
  <si>
    <t>2018/04/05 10:35:17 4006/01/13 05:45:19</t>
  </si>
  <si>
    <t>2018/04/05 10:38:58 time</t>
  </si>
  <si>
    <t>2018/04/05 10:38:58 1271/01/24 06:08:11</t>
  </si>
  <si>
    <t>2018/04/05 10:38:59 time</t>
  </si>
  <si>
    <t>2018/04/05 10:38:59 1321/05/25 11:14:35</t>
  </si>
  <si>
    <t>2018/04/05 10:39:00 time</t>
  </si>
  <si>
    <t>2018/04/05 10:39:00 1378/12/06 17:04:49</t>
  </si>
  <si>
    <t>2018/04/05 10:39:01 time</t>
  </si>
  <si>
    <t>2018/04/05 10:39:01 1436/07/31 22:55:46</t>
  </si>
  <si>
    <t>2018/04/05 10:39:02 time</t>
  </si>
  <si>
    <t>2018/04/05 10:39:02 1491/10/07 04:31:43</t>
  </si>
  <si>
    <t>2018/04/05 10:39:03 time</t>
  </si>
  <si>
    <t>2018/04/05 10:39:03 1553/10/02 10:49:03</t>
  </si>
  <si>
    <t>2018/04/05 10:39:04 time</t>
  </si>
  <si>
    <t>2018/04/05 10:39:04 1616/10/08 17:12:40</t>
  </si>
  <si>
    <t>2018/04/05 10:39:05 time</t>
  </si>
  <si>
    <t>2018/04/05 10:39:05 1668/11/19 22:29:55</t>
  </si>
  <si>
    <t>2018/04/05 10:39:06 time</t>
  </si>
  <si>
    <t>2018/04/05 10:39:06 1727/03/04 04:24:44</t>
  </si>
  <si>
    <t>2018/04/05 10:39:07 time</t>
  </si>
  <si>
    <t>2018/04/05 10:39:07 1787/08/15 10:32:43</t>
  </si>
  <si>
    <t>2018/04/05 10:39:08 time</t>
  </si>
  <si>
    <t>2018/04/05 10:39:08 1847/12/26 16:40:11</t>
  </si>
  <si>
    <t>2018/04/05 10:39:09 time</t>
  </si>
  <si>
    <t>2018/04/05 10:39:09 1902/04/02 22:10:32</t>
  </si>
  <si>
    <t>2018/04/05 10:39:10 time</t>
  </si>
  <si>
    <t>2018/04/05 10:39:10 1964/07/19 04:29:46</t>
  </si>
  <si>
    <t>2018/04/05 10:39:11 time</t>
  </si>
  <si>
    <t>2018/04/05 10:39:11 2026/01/16 10:44:07</t>
  </si>
  <si>
    <t>2018/04/05 10:39:12 time</t>
  </si>
  <si>
    <t>2018/04/05 10:39:12 2081/03/20 16:19:59</t>
  </si>
  <si>
    <t>2018/04/05 10:39:13 time</t>
  </si>
  <si>
    <t>2018/04/05 10:39:13 2141/08/29 22:27:56</t>
  </si>
  <si>
    <t>2018/04/05 10:39:15 time</t>
  </si>
  <si>
    <t>2018/04/05 10:39:15 2259/07/09 10:25:24</t>
  </si>
  <si>
    <t>2018/04/05 10:39:16 time</t>
  </si>
  <si>
    <t>2018/04/05 10:39:16 2312/12/22 15:50:49</t>
  </si>
  <si>
    <t>2018/04/05 10:39:17 time</t>
  </si>
  <si>
    <t>2018/04/05 10:39:17 2372/10/12 21:54:53</t>
  </si>
  <si>
    <t>2018/04/05 10:39:18 time</t>
  </si>
  <si>
    <t>2018/04/05 10:39:18 2432/06/26 03:58:20</t>
  </si>
  <si>
    <t>2018/04/05 10:39:19 time</t>
  </si>
  <si>
    <t>2018/04/05 10:39:19 2485/12/11 09:23:46</t>
  </si>
  <si>
    <t>2018/04/05 10:39:20 time</t>
  </si>
  <si>
    <t>2018/04/05 10:39:20 2549/06/19 15:50:27</t>
  </si>
  <si>
    <t>2018/04/05 10:39:21 time</t>
  </si>
  <si>
    <t>2018/04/05 10:39:21 2608/12/11 21:52:32</t>
  </si>
  <si>
    <t>2018/04/05 10:39:22 time</t>
  </si>
  <si>
    <t>2018/04/05 10:39:22 2663/01/01 03:21:36</t>
  </si>
  <si>
    <t>2018/04/05 10:39:23 time</t>
  </si>
  <si>
    <t>2018/04/05 10:39:23 2728/01/24 09:57:41</t>
  </si>
  <si>
    <t>2018/04/05 10:39:24 time</t>
  </si>
  <si>
    <t>2018/04/05 10:39:24 2808/09/28 18:08:49</t>
  </si>
  <si>
    <t>2018/04/05 10:39:25 time</t>
  </si>
  <si>
    <t>2018/04/05 10:39:25 2900/10/13 03:29:06</t>
  </si>
  <si>
    <t>2018/04/05 10:39:26 time</t>
  </si>
  <si>
    <t>2018/04/05 10:39:26 2984/03/22 11:57:02</t>
  </si>
  <si>
    <t>2018/04/05 10:39:27 time</t>
  </si>
  <si>
    <t>2018/04/05 10:39:27 3076/08/14 21:19:30</t>
  </si>
  <si>
    <t>2018/04/05 10:39:28 time</t>
  </si>
  <si>
    <t>2018/04/05 10:39:28 3154/07/12 05:13:46</t>
  </si>
  <si>
    <t>2018/04/05 10:39:29 time</t>
  </si>
  <si>
    <t>2018/04/05 10:39:29 3214/06/02 11:18:21</t>
  </si>
  <si>
    <t>2018/04/05 10:39:30 time</t>
  </si>
  <si>
    <t>2018/04/05 10:39:30 3288/08/21 18:50:10</t>
  </si>
  <si>
    <t>2018/04/05 10:39:31 time</t>
  </si>
  <si>
    <t>2018/04/05 10:39:31 3380/10/06 04:10:59</t>
  </si>
  <si>
    <t>2018/04/05 10:39:32 time</t>
  </si>
  <si>
    <t>2018/04/05 10:39:32 3473/04/02 13:34:00</t>
  </si>
  <si>
    <t>2018/04/05 10:39:33 time</t>
  </si>
  <si>
    <t>2018/04/05 10:39:33 3556/09/08 22:01:55</t>
  </si>
  <si>
    <t>2018/04/05 10:39:34 time</t>
  </si>
  <si>
    <t>2018/04/05 10:39:34 3649/05/23 07:26:15</t>
  </si>
  <si>
    <t>2018/04/05 10:39:35 time</t>
  </si>
  <si>
    <t>2018/04/05 10:39:35 3742/05/24 16:52:24</t>
  </si>
  <si>
    <t>2018/04/05 10:39:36 time</t>
  </si>
  <si>
    <t>2018/04/05 10:39:36 3825/08/22 01:19:10</t>
  </si>
  <si>
    <t>2018/04/05 10:24:26 0160: 08</t>
  </si>
  <si>
    <t>2018/04/05 10:24:27 regr 0161</t>
  </si>
  <si>
    <t>2018/04/05 10:24:27 0161: 14</t>
  </si>
  <si>
    <t>2018/04/05 10:24:27 regr 0162</t>
  </si>
  <si>
    <t>2018/04/05 10:24:27 0162: 20</t>
  </si>
  <si>
    <t>2018/04/05 10:24:28 regr 0163</t>
  </si>
  <si>
    <t>2018/04/05 10:24:28 0163: 00</t>
  </si>
  <si>
    <t>2018/04/05 10:24:28 regr 0164</t>
  </si>
  <si>
    <t>2018/04/05 10:24:28 0164: 1f</t>
  </si>
  <si>
    <t>2018/04/05 10:24:29 regr 0165</t>
  </si>
  <si>
    <t>2018/04/05 10:24:29 0165: 10</t>
  </si>
  <si>
    <t>2018/04/05 10:24:29 regr 0166</t>
  </si>
  <si>
    <t>2018/04/05 10:24:29 0166: 20</t>
  </si>
  <si>
    <t>2018/04/05 10:24:29 regr 0167</t>
  </si>
  <si>
    <t>2018/04/05 10:24:29 0167: 00</t>
  </si>
  <si>
    <t>2018/04/05 10:24:30 regr 0168</t>
  </si>
  <si>
    <t>2018/04/05 10:24:30 0168: 55</t>
  </si>
  <si>
    <t>2018/04/05 10:24:30 regr 0169</t>
  </si>
  <si>
    <t>2018/04/05 10:24:30 0169: 00</t>
  </si>
  <si>
    <t>2018/04/05 10:24:31 regr 016a</t>
  </si>
  <si>
    <t>2018/04/05 10:24:31 016a: 00</t>
  </si>
  <si>
    <t>2018/04/05 10:24:31 regr 016b</t>
  </si>
  <si>
    <t>2018/04/05 10:24:31 016b: 00</t>
  </si>
  <si>
    <t>2018/04/05 10:24:31 regr 016c</t>
  </si>
  <si>
    <t>2018/04/05 10:24:31 016c: 40</t>
  </si>
  <si>
    <t>2018/04/05 10:24:32 regr 016d</t>
  </si>
  <si>
    <t>2018/04/05 10:24:32 016d: 40</t>
  </si>
  <si>
    <t>2018/04/05 10:24:32 regr 016e</t>
  </si>
  <si>
    <t>2018/04/05 10:24:32 016e: 00</t>
  </si>
  <si>
    <t>2018/04/05 10:24:33 regr 016f</t>
  </si>
  <si>
    <t>2018/04/05 10:24:33 016f: 04</t>
  </si>
  <si>
    <t>2018/04/05 10:24:33 regr 0170</t>
  </si>
  <si>
    <t>2018/04/05 10:24:33 0170: 07</t>
  </si>
  <si>
    <t>2018/04/05 10:24:34 regr 0171</t>
  </si>
  <si>
    <t>2018/04/05 10:24:34 0171: 07</t>
  </si>
  <si>
    <t>2018/04/05 10:24:34 regr 0172</t>
  </si>
  <si>
    <t>2018/04/05 10:24:34 0172: 00</t>
  </si>
  <si>
    <t>2018/04/05 10:24:35 regr 0173</t>
  </si>
  <si>
    <t>2018/04/05 10:24:35 0173: 00</t>
  </si>
  <si>
    <t>2018/04/05 10:24:50 regr 04a0</t>
  </si>
  <si>
    <t>2018/04/05 10:24:50 04a0: 4b</t>
  </si>
  <si>
    <t>2018/04/05 10:24:51 regr 04a1</t>
  </si>
  <si>
    <t>2018/04/05 10:24:51 04a1: 20</t>
  </si>
  <si>
    <t>2018/04/05 10:24:51 regr 04a2</t>
  </si>
  <si>
    <t>2018/04/05 10:24:51 04a2: 00</t>
  </si>
  <si>
    <t>2018/04/05 10:24:52 regr 04a3</t>
  </si>
  <si>
    <t>2018/04/05 10:24:52 04a3: 01</t>
  </si>
  <si>
    <t>2018/04/05 10:24:52 regr 04a8</t>
  </si>
  <si>
    <t>2018/04/05 10:24:52 04a8: 01</t>
  </si>
  <si>
    <t>2018/04/05 10:24:53 regr 04a9</t>
  </si>
  <si>
    <t>2018/04/05 10:24:53 04a9: 00</t>
  </si>
  <si>
    <t>2018/04/05 10:24:53 regr 04aa</t>
  </si>
  <si>
    <t>2018/04/05 10:24:53 04aa: 01</t>
  </si>
  <si>
    <t>2018/04/05 10:24:53 regr 04ab</t>
  </si>
  <si>
    <t>2018/04/05 10:24:53 04ab: 00</t>
  </si>
  <si>
    <t>2018/04/05 10:24:54 regr 04ac</t>
  </si>
  <si>
    <t>2018/04/05 10:24:54 04ac: 00</t>
  </si>
  <si>
    <t>2018/04/05 10:24:54 regr 04ad</t>
  </si>
  <si>
    <t>2018/04/05 10:24:54 04ad: 00</t>
  </si>
  <si>
    <t>2018/04/05 10:24:55 regr 04ae</t>
  </si>
  <si>
    <t>2018/04/05 10:24:55 04ae: 00</t>
  </si>
  <si>
    <t>2018/04/05 10:24:55 regr 04b0</t>
  </si>
  <si>
    <t>2018/04/05 10:24:55 04b0: 00</t>
  </si>
  <si>
    <t>2018/04/05 10:24:56 regr 04b1</t>
  </si>
  <si>
    <t>2018/04/05 10:24:56 04b1: 00</t>
  </si>
  <si>
    <t>2018/04/05 10:24:56 regr 04b2</t>
  </si>
  <si>
    <t>2018/04/05 10:24:56 04b2: 00</t>
  </si>
  <si>
    <t>2018/04/05 10:24:56 regr 04b3</t>
  </si>
  <si>
    <t>2018/04/05 10:24:57 04b3: 02</t>
  </si>
  <si>
    <t>2018/04/05 10:24:57 regr 04b4</t>
  </si>
  <si>
    <t>2018/04/05 10:24:57 04b4: 01</t>
  </si>
  <si>
    <t>2018/04/05 10:24:57 regr 04b5</t>
  </si>
  <si>
    <t>2018/04/05 10:24:57 04b5: 01</t>
  </si>
  <si>
    <t>2018/04/05 10:24:58 regr 04b6</t>
  </si>
  <si>
    <t>2018/04/05 10:24:58 04b6: 6d</t>
  </si>
  <si>
    <t>2018/04/05 10:24:58 regr 04b7</t>
  </si>
  <si>
    <t>2018/04/05 10:24:58 04b7: 07</t>
  </si>
  <si>
    <t>2018/04/05 10:24:59 regr 04b8</t>
  </si>
  <si>
    <t>2018/04/05 10:24:59 04b8: 00</t>
  </si>
  <si>
    <t>2018/04/05 10:24:59 regr 04b9</t>
  </si>
  <si>
    <t>2018/04/05 10:24:59 04b9: 00</t>
  </si>
  <si>
    <t>2018/04/05 10:24:59 regr 04ba</t>
  </si>
  <si>
    <t>2018/04/05 10:24:59 04ba: 00</t>
  </si>
  <si>
    <t>2018/04/05 10:25:00 regr 04bb</t>
  </si>
  <si>
    <t>2018/04/05 10:25:00 04bb: 80</t>
  </si>
  <si>
    <t>2018/04/05 10:25:00 regr 04bc</t>
  </si>
  <si>
    <t>2018/04/05 10:25:00 04bc: 00</t>
  </si>
  <si>
    <t>2018/04/05 10:25:01 regr 04be</t>
  </si>
  <si>
    <t>2018/04/05 10:25:01 04be: 00</t>
  </si>
  <si>
    <t>2018/04/05 10:25:53 time</t>
  </si>
  <si>
    <t>2018/04/05 10:25:53 1901/01/01 00:00:00</t>
  </si>
  <si>
    <t>2018/04/05 10:25:56 time</t>
  </si>
  <si>
    <t>2018/04/05 10:25:56 1901/01/01 00:00:00</t>
  </si>
  <si>
    <t>2018/04/05 10:25:57 time</t>
  </si>
  <si>
    <t>2018/04/05 10:25:57 1901/01/01 00:00:00</t>
  </si>
  <si>
    <t>2018/04/05 10:25:58 time</t>
  </si>
  <si>
    <t>2018/04/05 10:25:58 1901/01/01 00:00:00</t>
  </si>
  <si>
    <t>2018/04/05 10:25:59 time</t>
  </si>
  <si>
    <t>2018/04/05 10:25:59 1901/01/01 00:00:00</t>
  </si>
  <si>
    <t>2018/04/05 10:26:00 time</t>
  </si>
  <si>
    <t>2018/04/05 10:26:00 1901/01/01 00:00:00</t>
  </si>
  <si>
    <t>2018/04/05 10:26:01 time</t>
  </si>
  <si>
    <t>2018/04/05 10:26:01 1901/01/01 00:00:00</t>
  </si>
  <si>
    <t>2018/04/05 10:26:02 time</t>
  </si>
  <si>
    <t>2018/04/05 10:26:02 1901/01/01 00:00:00</t>
  </si>
  <si>
    <t>2018/04/05 10:26:03 time</t>
  </si>
  <si>
    <t>2018/04/05 10:26:03 1901/01/01 00:00:00</t>
  </si>
  <si>
    <t>2018/04/05 10:26:04 time</t>
  </si>
  <si>
    <t>2018/04/05 10:26:04 1901/01/01 00:00:00</t>
  </si>
  <si>
    <t>2018/04/05 10:26:05 time</t>
  </si>
  <si>
    <t>2018/04/05 10:26:05 1901/01/01 00:00:00</t>
  </si>
  <si>
    <t>2018/04/05 10:26:06 time</t>
  </si>
  <si>
    <t>2018/04/05 10:26:06 1901/01/01 00:00:00</t>
  </si>
  <si>
    <t>2018/04/05 10:26:07 time</t>
  </si>
  <si>
    <t>2018/04/05 10:26:07 1901/01/01 00:00:00</t>
  </si>
  <si>
    <t>2018/04/05 10:26:08 time</t>
  </si>
  <si>
    <t>2018/04/05 10:26:08 1901/01/01 00:00:00</t>
  </si>
  <si>
    <t>型物00000012ｘ３</t>
    <rPh sb="0" eb="2">
      <t>カタモノ</t>
    </rPh>
    <phoneticPr fontId="1"/>
  </si>
  <si>
    <t>0054/01/08</t>
  </si>
  <si>
    <t>0146/07/13</t>
  </si>
  <si>
    <t>0238/04/23</t>
  </si>
  <si>
    <t>0321/09/01</t>
  </si>
  <si>
    <t>0414/01/03</t>
  </si>
  <si>
    <t>0505/10/19</t>
  </si>
  <si>
    <t>0588/10/06</t>
  </si>
  <si>
    <t>0680/12/29</t>
  </si>
  <si>
    <t>0865/07/23</t>
  </si>
  <si>
    <t>0948/02/09</t>
  </si>
  <si>
    <t>1039/09/16</t>
  </si>
  <si>
    <t>1131/11/11</t>
  </si>
  <si>
    <t>1223/10/27</t>
  </si>
  <si>
    <t>1306/09/24</t>
  </si>
  <si>
    <t>1398/03/28</t>
  </si>
  <si>
    <t>1490/02/06</t>
  </si>
  <si>
    <t>1582/05/07</t>
  </si>
  <si>
    <t>1665/11/15</t>
  </si>
  <si>
    <t>1758/04/24</t>
  </si>
  <si>
    <t>1850/04/04</t>
  </si>
  <si>
    <t>1933/10/12</t>
  </si>
  <si>
    <t>2026/01/06</t>
  </si>
  <si>
    <t>2118/03/09</t>
  </si>
  <si>
    <t>2210/07/01</t>
  </si>
  <si>
    <t>2293/10/07</t>
  </si>
  <si>
    <t>2385/05/08</t>
  </si>
  <si>
    <t>2478/01/12</t>
  </si>
  <si>
    <t>2570/07/13</t>
  </si>
  <si>
    <t>2653/07/21</t>
  </si>
  <si>
    <t>2745/08/11</t>
  </si>
  <si>
    <t>2838/02/03</t>
  </si>
  <si>
    <t>2921/06/07</t>
  </si>
  <si>
    <t>3013/09/03</t>
  </si>
  <si>
    <t>3106/05/11</t>
  </si>
  <si>
    <t>3198/03/29</t>
  </si>
  <si>
    <t>3281/01/18</t>
  </si>
  <si>
    <t>3373/10/26</t>
  </si>
  <si>
    <t>3466/03/24</t>
  </si>
  <si>
    <t>3549/09/01</t>
  </si>
  <si>
    <t>3641/10/28</t>
  </si>
  <si>
    <t>3734/01/26</t>
  </si>
  <si>
    <t>3826/02/17</t>
  </si>
  <si>
    <t>3909/05/14</t>
  </si>
  <si>
    <t>4001/10/11</t>
  </si>
  <si>
    <t>4094/01/01</t>
  </si>
  <si>
    <t>05</t>
  </si>
  <si>
    <t>17</t>
  </si>
  <si>
    <t>26</t>
  </si>
  <si>
    <t>14</t>
  </si>
  <si>
    <t>40</t>
  </si>
  <si>
    <t>35</t>
  </si>
  <si>
    <t>23</t>
  </si>
  <si>
    <t>59</t>
  </si>
  <si>
    <t>08</t>
  </si>
  <si>
    <t>44</t>
  </si>
  <si>
    <t>48</t>
  </si>
  <si>
    <t>51</t>
  </si>
  <si>
    <t>03</t>
  </si>
  <si>
    <t>07</t>
  </si>
  <si>
    <t>38</t>
  </si>
  <si>
    <t>11</t>
  </si>
  <si>
    <t>32</t>
  </si>
  <si>
    <t>41</t>
  </si>
  <si>
    <t>20</t>
  </si>
  <si>
    <t>54</t>
  </si>
  <si>
    <t>15</t>
  </si>
  <si>
    <t>37</t>
  </si>
  <si>
    <t>00</t>
  </si>
  <si>
    <t>09</t>
  </si>
  <si>
    <t>18</t>
  </si>
  <si>
    <t>47</t>
  </si>
  <si>
    <t>58</t>
  </si>
  <si>
    <t>36</t>
  </si>
  <si>
    <t>12</t>
  </si>
  <si>
    <t>21</t>
  </si>
  <si>
    <t>06</t>
  </si>
  <si>
    <t>34</t>
  </si>
  <si>
    <t>16</t>
  </si>
  <si>
    <t>49</t>
  </si>
  <si>
    <t>10</t>
  </si>
  <si>
    <t>19</t>
  </si>
  <si>
    <t>01</t>
  </si>
  <si>
    <t>04</t>
  </si>
  <si>
    <t>28</t>
  </si>
  <si>
    <t>13</t>
  </si>
  <si>
    <t>57</t>
  </si>
  <si>
    <t>22</t>
  </si>
  <si>
    <t>43</t>
  </si>
  <si>
    <t>31</t>
  </si>
  <si>
    <t>53</t>
  </si>
  <si>
    <t>24</t>
  </si>
  <si>
    <t>02</t>
  </si>
  <si>
    <t>29</t>
  </si>
  <si>
    <t>45</t>
  </si>
  <si>
    <t>52</t>
  </si>
  <si>
    <t>42</t>
  </si>
  <si>
    <t>39</t>
  </si>
  <si>
    <t>50</t>
  </si>
  <si>
    <t>0773/03/25</t>
  </si>
  <si>
    <t>0061/01/01</t>
  </si>
  <si>
    <t>13:29:57</t>
  </si>
  <si>
    <t>0144/05/02</t>
  </si>
  <si>
    <t>21:57:13</t>
  </si>
  <si>
    <t>0237/06/20</t>
  </si>
  <si>
    <t>07:24:10</t>
  </si>
  <si>
    <t>0329/12/16</t>
  </si>
  <si>
    <t>16:47:12</t>
  </si>
  <si>
    <t>0413/08/28</t>
  </si>
  <si>
    <t>01:16:43</t>
  </si>
  <si>
    <t>0506/02/24</t>
  </si>
  <si>
    <t>10:39:46</t>
  </si>
  <si>
    <t>0598/10/27</t>
  </si>
  <si>
    <t>20:03:54</t>
  </si>
  <si>
    <t>0682/07/13</t>
  </si>
  <si>
    <t>04:33:29</t>
  </si>
  <si>
    <t>0775/07/21</t>
  </si>
  <si>
    <t>13:59:45</t>
  </si>
  <si>
    <t>0867/11/22</t>
  </si>
  <si>
    <t>23:21:52</t>
  </si>
  <si>
    <t>0951/03/26</t>
  </si>
  <si>
    <t>07:49:12</t>
  </si>
  <si>
    <t>1043/05/07</t>
  </si>
  <si>
    <t>17:09:57</t>
  </si>
  <si>
    <t>1135/10/04</t>
  </si>
  <si>
    <t>02:32:30</t>
  </si>
  <si>
    <t>1228/06/05</t>
  </si>
  <si>
    <t>11:56:38</t>
  </si>
  <si>
    <t>1312/03/27</t>
  </si>
  <si>
    <t>20:26:49</t>
  </si>
  <si>
    <t>1405/07/09</t>
  </si>
  <si>
    <t>05:54:41</t>
  </si>
  <si>
    <t>1489/04/25</t>
  </si>
  <si>
    <t>14:24:47</t>
  </si>
  <si>
    <t>1582/05/06</t>
  </si>
  <si>
    <t>23:51:06</t>
  </si>
  <si>
    <t>1675/04/14</t>
  </si>
  <si>
    <t>09:16:52</t>
  </si>
  <si>
    <t>1758/06/25</t>
  </si>
  <si>
    <t>17:43:20</t>
  </si>
  <si>
    <t>1850/09/05</t>
  </si>
  <si>
    <t>03:04:35</t>
  </si>
  <si>
    <t>1943/04/08</t>
  </si>
  <si>
    <t>12:28:13</t>
  </si>
  <si>
    <t>2035/03/18</t>
  </si>
  <si>
    <t>21:47:55</t>
  </si>
  <si>
    <t>2118/12/03</t>
  </si>
  <si>
    <t>06:17:32</t>
  </si>
  <si>
    <t>2211/04/26</t>
  </si>
  <si>
    <t>15:39:58</t>
  </si>
  <si>
    <t>2303/12/28</t>
  </si>
  <si>
    <t>01:04:08</t>
  </si>
  <si>
    <t>2387/03/08</t>
  </si>
  <si>
    <t>09:30:33</t>
  </si>
  <si>
    <t>2480/01/06</t>
  </si>
  <si>
    <t>18:55:40</t>
  </si>
  <si>
    <t>2572/03/26</t>
  </si>
  <si>
    <t>04:17:03</t>
  </si>
  <si>
    <t>2655/05/28</t>
  </si>
  <si>
    <t>12:43:21</t>
  </si>
  <si>
    <t>2747/08/15</t>
  </si>
  <si>
    <t>22:04:44</t>
  </si>
  <si>
    <t>2840/01/14</t>
  </si>
  <si>
    <t>07:27:18</t>
  </si>
  <si>
    <t>2923/03/15</t>
  </si>
  <si>
    <t>15:53:34</t>
  </si>
  <si>
    <t>3015/11/16</t>
  </si>
  <si>
    <t>01:17:43</t>
  </si>
  <si>
    <t>3109/06/10</t>
  </si>
  <si>
    <t>10:47:18</t>
  </si>
  <si>
    <t>3201/11/01</t>
  </si>
  <si>
    <t>20:09:45</t>
  </si>
  <si>
    <t>3284/11/02</t>
  </si>
  <si>
    <t>04:35:02</t>
  </si>
  <si>
    <t>3377/04/30</t>
  </si>
  <si>
    <t>13:58:04</t>
  </si>
  <si>
    <t>3470/07/14</t>
  </si>
  <si>
    <t>23:25:27</t>
  </si>
  <si>
    <t>3553/11/16</t>
  </si>
  <si>
    <t>07:52:48</t>
  </si>
  <si>
    <t>3646/05/14</t>
  </si>
  <si>
    <t>17:15:50</t>
  </si>
  <si>
    <t>3738/05/07</t>
  </si>
  <si>
    <t>02:35:46</t>
  </si>
  <si>
    <t>3821/06/29</t>
  </si>
  <si>
    <t>11:01:55</t>
  </si>
  <si>
    <t>3914/04/03</t>
  </si>
  <si>
    <t>20:26:36</t>
  </si>
  <si>
    <t>4006/01/13</t>
  </si>
  <si>
    <t>05:45:19</t>
  </si>
  <si>
    <t>1271/01/24</t>
  </si>
  <si>
    <t>06:08:11</t>
  </si>
  <si>
    <t>1321/05/25</t>
  </si>
  <si>
    <t>11:14:35</t>
  </si>
  <si>
    <t>1378/12/06</t>
  </si>
  <si>
    <t>17:04:49</t>
  </si>
  <si>
    <t>1436/07/31</t>
  </si>
  <si>
    <t>22:55:46</t>
  </si>
  <si>
    <t>1491/10/07</t>
  </si>
  <si>
    <t>04:31:43</t>
  </si>
  <si>
    <t>1553/10/02</t>
  </si>
  <si>
    <t>10:49:03</t>
  </si>
  <si>
    <t>1616/10/08</t>
  </si>
  <si>
    <t>17:12:40</t>
  </si>
  <si>
    <t>1668/11/19</t>
  </si>
  <si>
    <t>22:29:55</t>
  </si>
  <si>
    <t>1727/03/04</t>
  </si>
  <si>
    <t>04:24:44</t>
  </si>
  <si>
    <t>1787/08/15</t>
  </si>
  <si>
    <t>10:32:43</t>
  </si>
  <si>
    <t>1847/12/26</t>
  </si>
  <si>
    <t>16:40:11</t>
  </si>
  <si>
    <t>1902/04/02</t>
  </si>
  <si>
    <t>22:10:32</t>
  </si>
  <si>
    <t>1964/07/19</t>
  </si>
  <si>
    <t>04:29:46</t>
  </si>
  <si>
    <t>2026/01/16</t>
  </si>
  <si>
    <t>10:44:07</t>
  </si>
  <si>
    <t>2081/03/20</t>
  </si>
  <si>
    <t>16:19:59</t>
  </si>
  <si>
    <t>2141/08/29</t>
  </si>
  <si>
    <t>22:27:56</t>
  </si>
  <si>
    <t>2259/07/09</t>
  </si>
  <si>
    <t>10:25:24</t>
  </si>
  <si>
    <t>2312/12/22</t>
  </si>
  <si>
    <t>15:50:49</t>
  </si>
  <si>
    <t>2372/10/12</t>
  </si>
  <si>
    <t>21:54:53</t>
  </si>
  <si>
    <t>2432/06/26</t>
  </si>
  <si>
    <t>03:58:20</t>
  </si>
  <si>
    <t>2485/12/11</t>
  </si>
  <si>
    <t>09:23:46</t>
  </si>
  <si>
    <t>2549/06/19</t>
  </si>
  <si>
    <t>15:50:27</t>
  </si>
  <si>
    <t>2608/12/11</t>
  </si>
  <si>
    <t>21:52:32</t>
  </si>
  <si>
    <t>2663/01/01</t>
  </si>
  <si>
    <t>03:21:36</t>
  </si>
  <si>
    <t>2728/01/24</t>
  </si>
  <si>
    <t>09:57:41</t>
  </si>
  <si>
    <t>2808/09/28</t>
  </si>
  <si>
    <t>18:08:49</t>
  </si>
  <si>
    <t>2900/10/13</t>
  </si>
  <si>
    <t>03:29:06</t>
  </si>
  <si>
    <t>2984/03/22</t>
  </si>
  <si>
    <t>11:57:02</t>
  </si>
  <si>
    <t>3076/08/14</t>
  </si>
  <si>
    <t>21:19:30</t>
  </si>
  <si>
    <t>3154/07/12</t>
  </si>
  <si>
    <t>05:13:46</t>
  </si>
  <si>
    <t>3214/06/02</t>
  </si>
  <si>
    <t>11:18:21</t>
  </si>
  <si>
    <t>3288/08/21</t>
  </si>
  <si>
    <t>18:50:10</t>
  </si>
  <si>
    <t>3380/10/06</t>
  </si>
  <si>
    <t>04:10:59</t>
  </si>
  <si>
    <t>3473/04/02</t>
  </si>
  <si>
    <t>13:34:00</t>
  </si>
  <si>
    <t>3556/09/08</t>
  </si>
  <si>
    <t>22:01:55</t>
  </si>
  <si>
    <t>3649/05/23</t>
  </si>
  <si>
    <t>07:26:15</t>
  </si>
  <si>
    <t>3742/05/24</t>
  </si>
  <si>
    <t>16:52:24</t>
  </si>
  <si>
    <t>3825/08/22</t>
  </si>
  <si>
    <t>01:19:10</t>
  </si>
  <si>
    <t>1669/11/23</t>
  </si>
  <si>
    <t>1756/11/1</t>
  </si>
  <si>
    <t>1843/9/12</t>
  </si>
  <si>
    <t>1940/6/27</t>
  </si>
  <si>
    <t>2027/8/14</t>
  </si>
  <si>
    <t>2114/9/27</t>
  </si>
  <si>
    <t>2211/5/14</t>
  </si>
  <si>
    <t>2298/12/7</t>
  </si>
  <si>
    <t>2385/12/20</t>
  </si>
  <si>
    <t>2472/10/20</t>
  </si>
  <si>
    <t>2569/5/8</t>
  </si>
  <si>
    <t>2656/4/22</t>
  </si>
  <si>
    <t>2742/6/1</t>
  </si>
  <si>
    <t>2839/2/24</t>
  </si>
  <si>
    <t>2926/4/15</t>
  </si>
  <si>
    <t>3014/3/11</t>
  </si>
  <si>
    <t>3101/4/24</t>
  </si>
  <si>
    <t>3198/7/23</t>
  </si>
  <si>
    <t>3285/8/6</t>
  </si>
  <si>
    <t>3372/10/23</t>
  </si>
  <si>
    <t>3459/9/29</t>
  </si>
  <si>
    <t>3556/7/24</t>
  </si>
  <si>
    <t>3643/7/4</t>
  </si>
  <si>
    <t>3731/2/4</t>
  </si>
  <si>
    <t>3818/2/8</t>
  </si>
  <si>
    <t>3915/2/2</t>
  </si>
  <si>
    <t>4002/2/12</t>
  </si>
  <si>
    <t>00000012</t>
    <phoneticPr fontId="1"/>
  </si>
  <si>
    <t>90000016</t>
    <phoneticPr fontId="1"/>
  </si>
  <si>
    <t>00001019</t>
    <phoneticPr fontId="1"/>
  </si>
  <si>
    <t>OK</t>
    <phoneticPr fontId="1"/>
  </si>
  <si>
    <t>UCSCTL7
XT1LFOFFG</t>
    <phoneticPr fontId="1"/>
  </si>
  <si>
    <t>RTCCTL1
RTCRDY</t>
    <phoneticPr fontId="1"/>
  </si>
  <si>
    <t>1b（Safe for Reading）</t>
    <phoneticPr fontId="1"/>
  </si>
  <si>
    <t>0b（in Transition)</t>
    <phoneticPr fontId="1"/>
  </si>
  <si>
    <t>Set
serial #</t>
    <phoneticPr fontId="1"/>
  </si>
  <si>
    <t>Phenomenton
（To check RTC register every seoncds）</t>
    <phoneticPr fontId="1"/>
  </si>
  <si>
    <t>To check 32KHz X'tal　oscillation by Scope</t>
    <phoneticPr fontId="1"/>
  </si>
  <si>
    <t>Others</t>
    <phoneticPr fontId="1"/>
  </si>
  <si>
    <t>There is no problem other than RTC.</t>
    <phoneticPr fontId="1"/>
  </si>
  <si>
    <t>1b（XT1 Fault）</t>
    <phoneticPr fontId="1"/>
  </si>
  <si>
    <t>0b（XT1 NO Fault）</t>
    <phoneticPr fontId="1"/>
  </si>
  <si>
    <t>1st try</t>
    <phoneticPr fontId="1"/>
  </si>
  <si>
    <t>2nd try</t>
    <phoneticPr fontId="1"/>
  </si>
  <si>
    <t>2nd try
No log file</t>
    <phoneticPr fontId="1"/>
  </si>
  <si>
    <t>1st try</t>
    <phoneticPr fontId="1"/>
  </si>
  <si>
    <t>1st try
No log file</t>
    <phoneticPr fontId="1"/>
  </si>
  <si>
    <t>Year Day Month -&gt; Increasing 32k
Hour Minute Senond -&gt; Increasing 32k</t>
    <phoneticPr fontId="1"/>
  </si>
  <si>
    <t>Year Day Month -&gt; Stop
Hour Minute Senond -&gt; Stop</t>
    <phoneticPr fontId="1"/>
  </si>
  <si>
    <t>Year Day Month -&gt; Normal
                      (24h per 1day)
Hour Minute Senond -&gt; Increasing 32k</t>
    <phoneticPr fontId="1"/>
  </si>
  <si>
    <t>Year Mon Day</t>
    <phoneticPr fontId="1"/>
  </si>
  <si>
    <t>Difference(day)</t>
    <phoneticPr fontId="1"/>
  </si>
  <si>
    <t>Difference(sec)</t>
    <phoneticPr fontId="1"/>
  </si>
  <si>
    <t>Total(sec)</t>
    <phoneticPr fontId="1"/>
  </si>
  <si>
    <t>AVG(sec)</t>
    <phoneticPr fontId="1"/>
  </si>
  <si>
    <t>Only Hour Minute Second is increasing 32k.</t>
    <phoneticPr fontId="1"/>
  </si>
  <si>
    <t>Year Month Day is correctlt increment 1 day per 24h.</t>
    <phoneticPr fontId="1"/>
  </si>
  <si>
    <t>32kHz is oscillating (016e=00) but time is stopping with initial value.</t>
    <phoneticPr fontId="1"/>
  </si>
  <si>
    <t>RTCRDY=0 and RT0PS/RT1PS counter is always 0.</t>
    <phoneticPr fontId="1"/>
  </si>
  <si>
    <t>If they touch the 32khz crystal by hand, the difference is sometimes dissapeared but the diffrence of YearMonDay and HourMinSec is same.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</si>
</sst>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;@"/>
  </numFmts>
  <fonts count="7" x14ac:knownFonts="1">
    <font>
      <sz val="8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8"/>
      <color theme="1"/>
      <name val="Meiryo UI"/>
      <family val="3"/>
      <charset val="128"/>
    </font>
    <font>
      <b/>
      <sz val="8"/>
      <color theme="1"/>
      <name val="Meiryo UI"/>
      <family val="3"/>
      <charset val="128"/>
    </font>
    <font>
      <sz val="8"/>
      <color rgb="FFFF0000"/>
      <name val="Meiryo UI"/>
      <family val="3"/>
      <charset val="128"/>
    </font>
    <font>
      <b/>
      <sz val="8"/>
      <color rgb="FFFF0000"/>
      <name val="Meiryo UI"/>
      <family val="3"/>
      <charset val="128"/>
    </font>
    <font>
      <sz val="8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35</xdr:row>
      <xdr:rowOff>0</xdr:rowOff>
    </xdr:from>
    <xdr:to>
      <xdr:col>15</xdr:col>
      <xdr:colOff>41193</xdr:colOff>
      <xdr:row>89</xdr:row>
      <xdr:rowOff>123825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pSpPr/>
      </xdr:nvGrpSpPr>
      <xdr:grpSpPr>
        <a:xfrm>
          <a:off x="4505325" y="5353050"/>
          <a:ext cx="6327693" cy="8353425"/>
          <a:chOff x="5781675" y="5353050"/>
          <a:chExt cx="7146843" cy="8353425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00000000-0008-0000-0100-00000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53126" y="5353050"/>
            <a:ext cx="6975392" cy="83534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3" name="直線矢印コネクタ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CxnSpPr/>
        </xdr:nvCxnSpPr>
        <xdr:spPr>
          <a:xfrm>
            <a:off x="6534150" y="6076950"/>
            <a:ext cx="9525" cy="4286250"/>
          </a:xfrm>
          <a:prstGeom prst="straightConnector1">
            <a:avLst/>
          </a:prstGeom>
          <a:ln w="28575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CxnSpPr/>
        </xdr:nvCxnSpPr>
        <xdr:spPr>
          <a:xfrm>
            <a:off x="5810250" y="12068175"/>
            <a:ext cx="5238750" cy="38100"/>
          </a:xfrm>
          <a:prstGeom prst="straightConnector1">
            <a:avLst/>
          </a:prstGeom>
          <a:ln w="28575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" name="直線矢印コネクタ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CxnSpPr/>
        </xdr:nvCxnSpPr>
        <xdr:spPr>
          <a:xfrm flipH="1">
            <a:off x="5800725" y="9791700"/>
            <a:ext cx="9525" cy="2276475"/>
          </a:xfrm>
          <a:prstGeom prst="straightConnector1">
            <a:avLst/>
          </a:prstGeom>
          <a:ln w="28575"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直線矢印コネクタ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CxnSpPr/>
        </xdr:nvCxnSpPr>
        <xdr:spPr>
          <a:xfrm flipH="1">
            <a:off x="5781675" y="9801225"/>
            <a:ext cx="771528" cy="0"/>
          </a:xfrm>
          <a:prstGeom prst="straightConnector1">
            <a:avLst/>
          </a:prstGeom>
          <a:ln w="28575"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" name="円/楕円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>
          <a:xfrm>
            <a:off x="6457950" y="6038850"/>
            <a:ext cx="142875" cy="142875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" name="円/楕円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/>
        </xdr:nvSpPr>
        <xdr:spPr>
          <a:xfrm>
            <a:off x="6448425" y="9734550"/>
            <a:ext cx="142875" cy="142875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円/楕円 8">
            <a:extLst>
              <a:ext uri="{FF2B5EF4-FFF2-40B4-BE49-F238E27FC236}">
                <a16:creationId xmlns:a16="http://schemas.microsoft.com/office/drawing/2014/main" id="{00000000-0008-0000-0100-000009000000}"/>
              </a:ext>
            </a:extLst>
          </xdr:cNvPr>
          <xdr:cNvSpPr/>
        </xdr:nvSpPr>
        <xdr:spPr>
          <a:xfrm>
            <a:off x="6457950" y="9725025"/>
            <a:ext cx="142875" cy="142875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51</xdr:row>
      <xdr:rowOff>47625</xdr:rowOff>
    </xdr:from>
    <xdr:to>
      <xdr:col>15</xdr:col>
      <xdr:colOff>526968</xdr:colOff>
      <xdr:row>106</xdr:row>
      <xdr:rowOff>19050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4143375" y="7839075"/>
          <a:ext cx="7146843" cy="8353425"/>
          <a:chOff x="5781675" y="5353050"/>
          <a:chExt cx="7146843" cy="8353425"/>
        </a:xfrm>
      </xdr:grpSpPr>
      <xdr:pic>
        <xdr:nvPicPr>
          <xdr:cNvPr id="11" name="図 10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53126" y="5353050"/>
            <a:ext cx="6975392" cy="83534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12" name="直線矢印コネクタ 1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CxnSpPr/>
        </xdr:nvCxnSpPr>
        <xdr:spPr>
          <a:xfrm>
            <a:off x="6534150" y="6076950"/>
            <a:ext cx="9525" cy="4286250"/>
          </a:xfrm>
          <a:prstGeom prst="straightConnector1">
            <a:avLst/>
          </a:prstGeom>
          <a:ln w="28575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" name="直線矢印コネクタ 12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CxnSpPr/>
        </xdr:nvCxnSpPr>
        <xdr:spPr>
          <a:xfrm>
            <a:off x="5810250" y="12068175"/>
            <a:ext cx="5238750" cy="28575"/>
          </a:xfrm>
          <a:prstGeom prst="straightConnector1">
            <a:avLst/>
          </a:prstGeom>
          <a:ln w="28575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4" name="直線矢印コネクタ 13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CxnSpPr/>
        </xdr:nvCxnSpPr>
        <xdr:spPr>
          <a:xfrm flipH="1">
            <a:off x="5800725" y="9791700"/>
            <a:ext cx="9525" cy="2276475"/>
          </a:xfrm>
          <a:prstGeom prst="straightConnector1">
            <a:avLst/>
          </a:prstGeom>
          <a:ln w="28575"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5" name="直線矢印コネクタ 14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CxnSpPr/>
        </xdr:nvCxnSpPr>
        <xdr:spPr>
          <a:xfrm flipH="1">
            <a:off x="5781675" y="9801225"/>
            <a:ext cx="771528" cy="0"/>
          </a:xfrm>
          <a:prstGeom prst="straightConnector1">
            <a:avLst/>
          </a:prstGeom>
          <a:ln w="28575"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6" name="円/楕円 15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457950" y="6038850"/>
            <a:ext cx="142875" cy="142875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" name="円/楕円 16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448425" y="9734550"/>
            <a:ext cx="142875" cy="142875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" name="円/楕円 17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SpPr/>
        </xdr:nvSpPr>
        <xdr:spPr>
          <a:xfrm>
            <a:off x="6457950" y="9725025"/>
            <a:ext cx="142875" cy="142875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438150</xdr:colOff>
      <xdr:row>1</xdr:row>
      <xdr:rowOff>142875</xdr:rowOff>
    </xdr:from>
    <xdr:to>
      <xdr:col>29</xdr:col>
      <xdr:colOff>117393</xdr:colOff>
      <xdr:row>56</xdr:row>
      <xdr:rowOff>95250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/>
      </xdr:nvGrpSpPr>
      <xdr:grpSpPr>
        <a:xfrm>
          <a:off x="11868150" y="295275"/>
          <a:ext cx="7146843" cy="8353425"/>
          <a:chOff x="5781675" y="5353050"/>
          <a:chExt cx="7146843" cy="8353425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53126" y="5353050"/>
            <a:ext cx="6975392" cy="83534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5" name="直線矢印コネクタ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CxnSpPr/>
        </xdr:nvCxnSpPr>
        <xdr:spPr>
          <a:xfrm>
            <a:off x="6534150" y="6076950"/>
            <a:ext cx="9525" cy="4286250"/>
          </a:xfrm>
          <a:prstGeom prst="straightConnector1">
            <a:avLst/>
          </a:prstGeom>
          <a:ln w="28575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6" name="直線矢印コネクタ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CxnSpPr/>
        </xdr:nvCxnSpPr>
        <xdr:spPr>
          <a:xfrm>
            <a:off x="5810250" y="12068175"/>
            <a:ext cx="5257800" cy="28575"/>
          </a:xfrm>
          <a:prstGeom prst="straightConnector1">
            <a:avLst/>
          </a:prstGeom>
          <a:ln w="28575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7" name="直線矢印コネクタ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CxnSpPr/>
        </xdr:nvCxnSpPr>
        <xdr:spPr>
          <a:xfrm flipH="1">
            <a:off x="5800725" y="9791700"/>
            <a:ext cx="9525" cy="2276475"/>
          </a:xfrm>
          <a:prstGeom prst="straightConnector1">
            <a:avLst/>
          </a:prstGeom>
          <a:ln w="28575"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8" name="直線矢印コネクタ 7"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CxnSpPr/>
        </xdr:nvCxnSpPr>
        <xdr:spPr>
          <a:xfrm flipH="1">
            <a:off x="5781675" y="9801225"/>
            <a:ext cx="771528" cy="0"/>
          </a:xfrm>
          <a:prstGeom prst="straightConnector1">
            <a:avLst/>
          </a:prstGeom>
          <a:ln w="28575">
            <a:solidFill>
              <a:srgbClr val="FF0000"/>
            </a:solidFill>
            <a:headEnd type="none" w="med" len="med"/>
            <a:tailEnd type="none" w="med" len="med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9" name="円/楕円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/>
        </xdr:nvSpPr>
        <xdr:spPr>
          <a:xfrm>
            <a:off x="6457950" y="6038850"/>
            <a:ext cx="142875" cy="142875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円/楕円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/>
        </xdr:nvSpPr>
        <xdr:spPr>
          <a:xfrm>
            <a:off x="6448425" y="9734550"/>
            <a:ext cx="142875" cy="142875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" name="円/楕円 10">
            <a:extLst>
              <a:ext uri="{FF2B5EF4-FFF2-40B4-BE49-F238E27FC236}">
                <a16:creationId xmlns:a16="http://schemas.microsoft.com/office/drawing/2014/main" id="{00000000-0008-0000-0300-00000B000000}"/>
              </a:ext>
            </a:extLst>
          </xdr:cNvPr>
          <xdr:cNvSpPr/>
        </xdr:nvSpPr>
        <xdr:spPr>
          <a:xfrm>
            <a:off x="6457950" y="9725025"/>
            <a:ext cx="142875" cy="142875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5</xdr:row>
      <xdr:rowOff>9525</xdr:rowOff>
    </xdr:from>
    <xdr:to>
      <xdr:col>12</xdr:col>
      <xdr:colOff>155492</xdr:colOff>
      <xdr:row>59</xdr:row>
      <xdr:rowOff>133350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76650" y="771525"/>
          <a:ext cx="6975392" cy="835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1419226</xdr:colOff>
      <xdr:row>8</xdr:row>
      <xdr:rowOff>76200</xdr:rowOff>
    </xdr:from>
    <xdr:to>
      <xdr:col>3</xdr:col>
      <xdr:colOff>1771650</xdr:colOff>
      <xdr:row>11</xdr:row>
      <xdr:rowOff>19050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CxnSpPr/>
      </xdr:nvCxnSpPr>
      <xdr:spPr>
        <a:xfrm flipH="1">
          <a:off x="5076826" y="1295400"/>
          <a:ext cx="352424" cy="40005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1390651</xdr:colOff>
      <xdr:row>8</xdr:row>
      <xdr:rowOff>76200</xdr:rowOff>
    </xdr:from>
    <xdr:to>
      <xdr:col>3</xdr:col>
      <xdr:colOff>1800225</xdr:colOff>
      <xdr:row>10</xdr:row>
      <xdr:rowOff>114300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CxnSpPr/>
      </xdr:nvCxnSpPr>
      <xdr:spPr>
        <a:xfrm flipH="1" flipV="1">
          <a:off x="5048251" y="1295400"/>
          <a:ext cx="409574" cy="34290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209551</xdr:colOff>
      <xdr:row>5</xdr:row>
      <xdr:rowOff>19050</xdr:rowOff>
    </xdr:from>
    <xdr:to>
      <xdr:col>10</xdr:col>
      <xdr:colOff>193593</xdr:colOff>
      <xdr:row>59</xdr:row>
      <xdr:rowOff>142875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895351" y="781050"/>
          <a:ext cx="6975392" cy="8353425"/>
          <a:chOff x="5953126" y="5353050"/>
          <a:chExt cx="6975392" cy="8353425"/>
        </a:xfrm>
      </xdr:grpSpPr>
      <xdr:pic>
        <xdr:nvPicPr>
          <xdr:cNvPr id="3" name="図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953126" y="5353050"/>
            <a:ext cx="6975392" cy="83534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cxnSp macro="">
        <xdr:nvCxnSpPr>
          <xdr:cNvPr id="4" name="直線矢印コネクタ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CxnSpPr/>
        </xdr:nvCxnSpPr>
        <xdr:spPr>
          <a:xfrm>
            <a:off x="6534150" y="6076950"/>
            <a:ext cx="9525" cy="4286250"/>
          </a:xfrm>
          <a:prstGeom prst="straightConnector1">
            <a:avLst/>
          </a:prstGeom>
          <a:ln w="28575">
            <a:solidFill>
              <a:srgbClr val="FF0000"/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" name="円/楕円 7">
            <a:extLst>
              <a:ext uri="{FF2B5EF4-FFF2-40B4-BE49-F238E27FC236}">
                <a16:creationId xmlns:a16="http://schemas.microsoft.com/office/drawing/2014/main" id="{00000000-0008-0000-0500-000008000000}"/>
              </a:ext>
            </a:extLst>
          </xdr:cNvPr>
          <xdr:cNvSpPr/>
        </xdr:nvSpPr>
        <xdr:spPr>
          <a:xfrm>
            <a:off x="6457950" y="6038850"/>
            <a:ext cx="142875" cy="142875"/>
          </a:xfrm>
          <a:prstGeom prst="ellipse">
            <a:avLst/>
          </a:prstGeom>
          <a:solidFill>
            <a:srgbClr val="FF0000"/>
          </a:solidFill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4"/>
  <sheetViews>
    <sheetView tabSelected="1" workbookViewId="0">
      <selection activeCell="D13" sqref="D13"/>
    </sheetView>
  </sheetViews>
  <sheetFormatPr defaultRowHeight="12" x14ac:dyDescent="0.15"/>
  <cols>
    <col min="1" max="1" width="12" style="1" customWidth="1"/>
    <col min="2" max="2" width="15.1640625" style="5" customWidth="1"/>
    <col min="3" max="3" width="13" style="4" customWidth="1"/>
    <col min="4" max="4" width="36.6640625" style="4" customWidth="1"/>
    <col min="5" max="8" width="29.6640625" style="4" customWidth="1"/>
    <col min="9" max="13" width="21.5" style="4" customWidth="1"/>
    <col min="14" max="14" width="21.5" style="1" customWidth="1"/>
    <col min="15" max="16384" width="9.33203125" style="1"/>
  </cols>
  <sheetData>
    <row r="2" spans="2:13" s="15" customFormat="1" ht="36.75" thickBot="1" x14ac:dyDescent="0.2">
      <c r="B2" s="20" t="s">
        <v>1084</v>
      </c>
      <c r="C2" s="7"/>
      <c r="D2" s="19" t="s">
        <v>1085</v>
      </c>
      <c r="E2" s="19" t="s">
        <v>1086</v>
      </c>
      <c r="F2" s="21" t="s">
        <v>1080</v>
      </c>
      <c r="G2" s="19" t="s">
        <v>1081</v>
      </c>
      <c r="H2" s="19" t="s">
        <v>1087</v>
      </c>
      <c r="I2" s="7"/>
      <c r="J2" s="7"/>
      <c r="K2" s="7"/>
      <c r="L2" s="7"/>
      <c r="M2" s="7"/>
    </row>
    <row r="3" spans="2:13" ht="36" customHeight="1" thickTop="1" x14ac:dyDescent="0.15">
      <c r="B3" s="5">
        <v>900000024</v>
      </c>
      <c r="C3" s="4" t="s">
        <v>1091</v>
      </c>
      <c r="D3" s="18" t="s">
        <v>1096</v>
      </c>
      <c r="E3" s="17" t="s">
        <v>1079</v>
      </c>
      <c r="F3" s="22" t="s">
        <v>1089</v>
      </c>
      <c r="G3" s="17" t="s">
        <v>1082</v>
      </c>
      <c r="H3" s="18" t="s">
        <v>1088</v>
      </c>
    </row>
    <row r="4" spans="2:13" ht="36" customHeight="1" x14ac:dyDescent="0.15">
      <c r="C4" s="4" t="s">
        <v>1092</v>
      </c>
      <c r="D4" s="18" t="s">
        <v>1096</v>
      </c>
      <c r="E4" s="17" t="s">
        <v>1079</v>
      </c>
      <c r="F4" s="22" t="s">
        <v>1089</v>
      </c>
      <c r="G4" s="17" t="s">
        <v>1082</v>
      </c>
      <c r="H4" s="18" t="s">
        <v>1088</v>
      </c>
    </row>
    <row r="5" spans="2:13" ht="36" customHeight="1" x14ac:dyDescent="0.15">
      <c r="D5" s="17"/>
      <c r="E5" s="17"/>
      <c r="F5" s="22"/>
      <c r="G5" s="17"/>
      <c r="H5" s="17"/>
    </row>
    <row r="6" spans="2:13" ht="36" customHeight="1" x14ac:dyDescent="0.15">
      <c r="B6" s="16" t="s">
        <v>1076</v>
      </c>
      <c r="C6" s="4" t="s">
        <v>1091</v>
      </c>
      <c r="D6" s="18" t="s">
        <v>1096</v>
      </c>
      <c r="E6" s="17" t="s">
        <v>1079</v>
      </c>
      <c r="F6" s="22" t="s">
        <v>1089</v>
      </c>
      <c r="G6" s="17" t="s">
        <v>1082</v>
      </c>
      <c r="H6" s="18" t="s">
        <v>1088</v>
      </c>
    </row>
    <row r="7" spans="2:13" ht="36" customHeight="1" x14ac:dyDescent="0.15">
      <c r="C7" s="23" t="s">
        <v>1093</v>
      </c>
      <c r="D7" s="18" t="s">
        <v>1096</v>
      </c>
      <c r="E7" s="17" t="s">
        <v>1079</v>
      </c>
      <c r="F7" s="22" t="s">
        <v>1089</v>
      </c>
      <c r="G7" s="17" t="s">
        <v>1082</v>
      </c>
      <c r="H7" s="18" t="s">
        <v>1088</v>
      </c>
    </row>
    <row r="8" spans="2:13" ht="36" customHeight="1" x14ac:dyDescent="0.15">
      <c r="D8" s="17"/>
      <c r="E8" s="17"/>
      <c r="F8" s="22"/>
      <c r="G8" s="17"/>
      <c r="H8" s="17"/>
    </row>
    <row r="9" spans="2:13" ht="36" customHeight="1" x14ac:dyDescent="0.15">
      <c r="B9" s="16" t="s">
        <v>1077</v>
      </c>
      <c r="C9" s="4" t="s">
        <v>1094</v>
      </c>
      <c r="D9" s="18" t="s">
        <v>1097</v>
      </c>
      <c r="E9" s="17" t="s">
        <v>1079</v>
      </c>
      <c r="F9" s="22" t="s">
        <v>1090</v>
      </c>
      <c r="G9" s="17" t="s">
        <v>1083</v>
      </c>
      <c r="H9" s="18" t="s">
        <v>1088</v>
      </c>
    </row>
    <row r="10" spans="2:13" ht="36" customHeight="1" x14ac:dyDescent="0.15">
      <c r="D10" s="17"/>
      <c r="E10" s="17"/>
      <c r="F10" s="22"/>
      <c r="G10" s="17"/>
      <c r="H10" s="17"/>
    </row>
    <row r="11" spans="2:13" ht="36" customHeight="1" x14ac:dyDescent="0.15">
      <c r="D11" s="17"/>
      <c r="E11" s="17"/>
      <c r="F11" s="22"/>
      <c r="G11" s="17"/>
      <c r="H11" s="17"/>
    </row>
    <row r="12" spans="2:13" ht="36" customHeight="1" x14ac:dyDescent="0.15">
      <c r="B12" s="16" t="s">
        <v>1078</v>
      </c>
      <c r="C12" s="23" t="s">
        <v>1095</v>
      </c>
      <c r="D12" s="18" t="s">
        <v>1098</v>
      </c>
      <c r="E12" s="17" t="s">
        <v>1079</v>
      </c>
      <c r="F12" s="22" t="s">
        <v>1089</v>
      </c>
      <c r="G12" s="17" t="s">
        <v>1082</v>
      </c>
      <c r="H12" s="18" t="s">
        <v>1088</v>
      </c>
    </row>
    <row r="13" spans="2:13" ht="36" customHeight="1" x14ac:dyDescent="0.15">
      <c r="D13" s="17"/>
      <c r="E13" s="17"/>
      <c r="F13" s="22"/>
      <c r="G13" s="17"/>
      <c r="H13" s="17"/>
    </row>
    <row r="14" spans="2:13" ht="36" customHeight="1" x14ac:dyDescent="0.15">
      <c r="D14" s="17"/>
      <c r="E14" s="17"/>
      <c r="F14" s="22"/>
      <c r="G14" s="17"/>
      <c r="H14" s="17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589"/>
  <sheetViews>
    <sheetView workbookViewId="0">
      <selection activeCell="P4" sqref="E4:P4"/>
    </sheetView>
  </sheetViews>
  <sheetFormatPr defaultRowHeight="12" x14ac:dyDescent="0.15"/>
  <cols>
    <col min="1" max="1" width="12" style="1" customWidth="1"/>
    <col min="2" max="2" width="48.1640625" style="1" bestFit="1" customWidth="1"/>
    <col min="3" max="4" width="9.33203125" style="1"/>
    <col min="5" max="5" width="16.6640625" style="1" customWidth="1"/>
    <col min="6" max="16384" width="9.33203125" style="1"/>
  </cols>
  <sheetData>
    <row r="2" spans="2:16" x14ac:dyDescent="0.15">
      <c r="B2" s="1" t="s">
        <v>4</v>
      </c>
      <c r="E2" s="4"/>
      <c r="F2" s="4"/>
      <c r="G2" s="5"/>
      <c r="I2" s="3"/>
      <c r="J2" s="3"/>
      <c r="K2" s="3"/>
      <c r="L2" s="4"/>
      <c r="M2" s="5"/>
      <c r="N2" s="5"/>
    </row>
    <row r="3" spans="2:16" x14ac:dyDescent="0.15">
      <c r="E3" s="4"/>
      <c r="F3" s="4"/>
      <c r="G3" s="5"/>
      <c r="I3" s="3"/>
      <c r="J3" s="3"/>
      <c r="K3" s="3"/>
      <c r="L3" s="4"/>
      <c r="M3" s="5"/>
      <c r="N3" s="5"/>
    </row>
    <row r="4" spans="2:16" ht="12.75" thickBot="1" x14ac:dyDescent="0.2">
      <c r="B4" s="1" t="s">
        <v>5</v>
      </c>
      <c r="E4" s="7" t="s">
        <v>1099</v>
      </c>
      <c r="F4" s="7" t="s">
        <v>0</v>
      </c>
      <c r="G4" s="7" t="s">
        <v>1100</v>
      </c>
      <c r="H4" s="2"/>
      <c r="I4" s="6" t="s">
        <v>1</v>
      </c>
      <c r="J4" s="6" t="s">
        <v>2</v>
      </c>
      <c r="K4" s="6" t="s">
        <v>3</v>
      </c>
      <c r="L4" s="7"/>
      <c r="M4" s="7" t="s">
        <v>1101</v>
      </c>
      <c r="N4" s="9"/>
      <c r="O4" s="10" t="s">
        <v>1102</v>
      </c>
      <c r="P4" s="10" t="s">
        <v>1103</v>
      </c>
    </row>
    <row r="5" spans="2:16" ht="12.75" thickTop="1" x14ac:dyDescent="0.15">
      <c r="B5" s="1" t="s">
        <v>6</v>
      </c>
      <c r="D5" s="5">
        <v>1</v>
      </c>
      <c r="E5" s="8" t="s">
        <v>1049</v>
      </c>
      <c r="F5" s="4" t="e">
        <f>DATEVALUE(E5)</f>
        <v>#VALUE!</v>
      </c>
      <c r="G5" s="5"/>
      <c r="I5" s="3">
        <v>6</v>
      </c>
      <c r="J5" s="3">
        <v>49</v>
      </c>
      <c r="K5" s="3">
        <v>53</v>
      </c>
      <c r="L5" s="4">
        <f>I5*3600+J5*60+K5</f>
        <v>24593</v>
      </c>
      <c r="M5" s="5"/>
      <c r="N5" s="5"/>
    </row>
    <row r="6" spans="2:16" x14ac:dyDescent="0.15">
      <c r="D6" s="5">
        <v>2</v>
      </c>
      <c r="E6" s="8" t="s">
        <v>1050</v>
      </c>
      <c r="F6" s="4" t="e">
        <f t="shared" ref="F6:F31" si="0">DATEVALUE(E6)</f>
        <v>#VALUE!</v>
      </c>
      <c r="G6" s="5">
        <v>31754</v>
      </c>
      <c r="I6" s="3">
        <v>15</v>
      </c>
      <c r="J6" s="3">
        <v>39</v>
      </c>
      <c r="K6" s="3">
        <v>8</v>
      </c>
      <c r="L6" s="4">
        <f>I6*3600+J6*60+K6</f>
        <v>56348</v>
      </c>
      <c r="M6" s="5">
        <f>IF(L6-L5&lt;0,86400+L6-L5,L6-L5)</f>
        <v>31755</v>
      </c>
      <c r="N6" s="5"/>
      <c r="O6" s="1">
        <f>SUM($I$5:M6)</f>
        <v>112866</v>
      </c>
      <c r="P6" s="11">
        <f t="shared" ref="P6:P31" si="1">O6/D5</f>
        <v>112866</v>
      </c>
    </row>
    <row r="7" spans="2:16" x14ac:dyDescent="0.15">
      <c r="B7" s="1" t="s">
        <v>7</v>
      </c>
      <c r="D7" s="5">
        <f>D6+1</f>
        <v>3</v>
      </c>
      <c r="E7" s="8" t="s">
        <v>1051</v>
      </c>
      <c r="F7" s="4" t="e">
        <f t="shared" si="0"/>
        <v>#VALUE!</v>
      </c>
      <c r="G7" s="5">
        <v>31725</v>
      </c>
      <c r="I7" s="3">
        <v>0</v>
      </c>
      <c r="J7" s="3">
        <v>27</v>
      </c>
      <c r="K7" s="3">
        <v>54</v>
      </c>
      <c r="L7" s="4">
        <f>I7*3600+J7*60+K7</f>
        <v>1674</v>
      </c>
      <c r="M7" s="5">
        <f>IF(L7-L6&lt;0,86400+L7-L6,L7-L6)</f>
        <v>31726</v>
      </c>
      <c r="N7" s="5"/>
      <c r="O7" s="1">
        <f>SUM($I$5:M7)</f>
        <v>146347</v>
      </c>
      <c r="P7" s="11">
        <f t="shared" si="1"/>
        <v>73173.5</v>
      </c>
    </row>
    <row r="8" spans="2:16" x14ac:dyDescent="0.15">
      <c r="D8" s="5">
        <f t="shared" ref="D8:D31" si="2">D7+1</f>
        <v>4</v>
      </c>
      <c r="E8" s="8" t="s">
        <v>1052</v>
      </c>
      <c r="F8" s="4">
        <f t="shared" si="0"/>
        <v>14789</v>
      </c>
      <c r="G8" s="5">
        <v>35352</v>
      </c>
      <c r="I8" s="3">
        <v>10</v>
      </c>
      <c r="J8" s="3">
        <v>17</v>
      </c>
      <c r="K8" s="3">
        <v>7</v>
      </c>
      <c r="L8" s="4">
        <f t="shared" ref="L8:L31" si="3">I8*3600+J8*60+K8</f>
        <v>37027</v>
      </c>
      <c r="M8" s="5">
        <f t="shared" ref="M8:M31" si="4">IF(L8-L7&lt;0,86400+L8-L7,L8-L7)</f>
        <v>35353</v>
      </c>
      <c r="N8" s="5"/>
      <c r="O8" s="1">
        <f>SUM($I$5:M8)</f>
        <v>218761</v>
      </c>
      <c r="P8" s="11">
        <f t="shared" si="1"/>
        <v>72920.333333333328</v>
      </c>
    </row>
    <row r="9" spans="2:16" x14ac:dyDescent="0.15">
      <c r="D9" s="5">
        <f t="shared" si="2"/>
        <v>5</v>
      </c>
      <c r="E9" s="8" t="s">
        <v>1053</v>
      </c>
      <c r="F9" s="4">
        <f t="shared" si="0"/>
        <v>46613</v>
      </c>
      <c r="G9" s="5">
        <v>31825</v>
      </c>
      <c r="I9" s="3">
        <v>19</v>
      </c>
      <c r="J9" s="3">
        <v>7</v>
      </c>
      <c r="K9" s="3">
        <v>31</v>
      </c>
      <c r="L9" s="4">
        <f t="shared" si="3"/>
        <v>68851</v>
      </c>
      <c r="M9" s="5">
        <f t="shared" si="4"/>
        <v>31824</v>
      </c>
      <c r="N9" s="5"/>
      <c r="O9" s="1">
        <f>SUM($I$5:M9)</f>
        <v>319493</v>
      </c>
      <c r="P9" s="11">
        <f t="shared" si="1"/>
        <v>79873.25</v>
      </c>
    </row>
    <row r="10" spans="2:16" x14ac:dyDescent="0.15">
      <c r="D10" s="5">
        <f t="shared" si="2"/>
        <v>6</v>
      </c>
      <c r="E10" s="8" t="s">
        <v>1054</v>
      </c>
      <c r="F10" s="4">
        <f t="shared" si="0"/>
        <v>78433</v>
      </c>
      <c r="G10" s="5">
        <f t="shared" ref="G10:G31" si="5">F10-F9</f>
        <v>31820</v>
      </c>
      <c r="I10" s="3">
        <v>3</v>
      </c>
      <c r="J10" s="3">
        <v>57</v>
      </c>
      <c r="K10" s="3">
        <v>52</v>
      </c>
      <c r="L10" s="4">
        <f t="shared" si="3"/>
        <v>14272</v>
      </c>
      <c r="M10" s="5">
        <f t="shared" si="4"/>
        <v>31821</v>
      </c>
      <c r="N10" s="5"/>
      <c r="O10" s="1">
        <f>SUM($I$5:M10)</f>
        <v>365698</v>
      </c>
      <c r="P10" s="11">
        <f t="shared" si="1"/>
        <v>73139.600000000006</v>
      </c>
    </row>
    <row r="11" spans="2:16" x14ac:dyDescent="0.15">
      <c r="B11" s="1" t="s">
        <v>4</v>
      </c>
      <c r="D11" s="5">
        <f t="shared" si="2"/>
        <v>7</v>
      </c>
      <c r="E11" s="8" t="s">
        <v>1055</v>
      </c>
      <c r="F11" s="4">
        <f t="shared" si="0"/>
        <v>113725</v>
      </c>
      <c r="G11" s="5">
        <f t="shared" si="5"/>
        <v>35292</v>
      </c>
      <c r="I11" s="3">
        <v>13</v>
      </c>
      <c r="J11" s="3">
        <v>46</v>
      </c>
      <c r="K11" s="3">
        <v>5</v>
      </c>
      <c r="L11" s="4">
        <f t="shared" si="3"/>
        <v>49565</v>
      </c>
      <c r="M11" s="5">
        <f t="shared" si="4"/>
        <v>35293</v>
      </c>
      <c r="N11" s="5"/>
      <c r="O11" s="1">
        <f>SUM($I$5:M11)</f>
        <v>450620</v>
      </c>
      <c r="P11" s="11">
        <f t="shared" si="1"/>
        <v>75103.333333333328</v>
      </c>
    </row>
    <row r="12" spans="2:16" x14ac:dyDescent="0.15">
      <c r="D12" s="5">
        <f t="shared" si="2"/>
        <v>8</v>
      </c>
      <c r="E12" s="8" t="s">
        <v>1056</v>
      </c>
      <c r="F12" s="4">
        <f t="shared" si="0"/>
        <v>145709</v>
      </c>
      <c r="G12" s="5">
        <f t="shared" si="5"/>
        <v>31984</v>
      </c>
      <c r="I12" s="3">
        <v>22</v>
      </c>
      <c r="J12" s="3">
        <v>39</v>
      </c>
      <c r="K12" s="3">
        <v>10</v>
      </c>
      <c r="L12" s="4">
        <f t="shared" si="3"/>
        <v>81550</v>
      </c>
      <c r="M12" s="5">
        <f t="shared" si="4"/>
        <v>31985</v>
      </c>
      <c r="N12" s="5"/>
      <c r="O12" s="1">
        <f>SUM($I$5:M12)</f>
        <v>564226</v>
      </c>
      <c r="P12" s="11">
        <f t="shared" si="1"/>
        <v>80603.71428571429</v>
      </c>
    </row>
    <row r="13" spans="2:16" x14ac:dyDescent="0.15">
      <c r="B13" s="1" t="s">
        <v>8</v>
      </c>
      <c r="D13" s="5">
        <f t="shared" si="2"/>
        <v>9</v>
      </c>
      <c r="E13" s="8" t="s">
        <v>1057</v>
      </c>
      <c r="F13" s="4">
        <f t="shared" si="0"/>
        <v>177498</v>
      </c>
      <c r="G13" s="5">
        <f t="shared" si="5"/>
        <v>31789</v>
      </c>
      <c r="I13" s="3">
        <v>7</v>
      </c>
      <c r="J13" s="3">
        <v>28</v>
      </c>
      <c r="K13" s="3">
        <v>59</v>
      </c>
      <c r="L13" s="4">
        <f t="shared" si="3"/>
        <v>26939</v>
      </c>
      <c r="M13" s="5">
        <f t="shared" si="4"/>
        <v>31789</v>
      </c>
      <c r="N13" s="5"/>
      <c r="O13" s="1">
        <f>SUM($I$5:M13)</f>
        <v>623048</v>
      </c>
      <c r="P13" s="11">
        <f t="shared" si="1"/>
        <v>77881</v>
      </c>
    </row>
    <row r="14" spans="2:16" x14ac:dyDescent="0.15">
      <c r="B14" s="1" t="s">
        <v>9</v>
      </c>
      <c r="D14" s="5">
        <f t="shared" si="2"/>
        <v>10</v>
      </c>
      <c r="E14" s="8" t="s">
        <v>1058</v>
      </c>
      <c r="F14" s="4">
        <f t="shared" si="0"/>
        <v>209214</v>
      </c>
      <c r="G14" s="5">
        <f t="shared" si="5"/>
        <v>31716</v>
      </c>
      <c r="I14" s="3">
        <v>16</v>
      </c>
      <c r="J14" s="3">
        <v>17</v>
      </c>
      <c r="K14" s="3">
        <v>35</v>
      </c>
      <c r="L14" s="4">
        <f t="shared" si="3"/>
        <v>58655</v>
      </c>
      <c r="M14" s="5">
        <f t="shared" si="4"/>
        <v>31716</v>
      </c>
      <c r="N14" s="5"/>
      <c r="O14" s="1">
        <f>SUM($I$5:M14)</f>
        <v>713487</v>
      </c>
      <c r="P14" s="11">
        <f t="shared" si="1"/>
        <v>79276.333333333328</v>
      </c>
    </row>
    <row r="15" spans="2:16" x14ac:dyDescent="0.15">
      <c r="D15" s="5">
        <f t="shared" si="2"/>
        <v>11</v>
      </c>
      <c r="E15" s="8" t="s">
        <v>1059</v>
      </c>
      <c r="F15" s="4">
        <f t="shared" si="0"/>
        <v>244477</v>
      </c>
      <c r="G15" s="5">
        <f t="shared" si="5"/>
        <v>35263</v>
      </c>
      <c r="I15" s="3">
        <v>2</v>
      </c>
      <c r="J15" s="3">
        <v>5</v>
      </c>
      <c r="K15" s="3">
        <v>19</v>
      </c>
      <c r="L15" s="4">
        <f t="shared" si="3"/>
        <v>7519</v>
      </c>
      <c r="M15" s="5">
        <f t="shared" si="4"/>
        <v>35264</v>
      </c>
      <c r="N15" s="5"/>
      <c r="O15" s="1">
        <f>SUM($I$5:M15)</f>
        <v>756296</v>
      </c>
      <c r="P15" s="11">
        <f t="shared" si="1"/>
        <v>75629.600000000006</v>
      </c>
    </row>
    <row r="16" spans="2:16" x14ac:dyDescent="0.15">
      <c r="B16" s="1" t="s">
        <v>7</v>
      </c>
      <c r="D16" s="5">
        <f t="shared" si="2"/>
        <v>12</v>
      </c>
      <c r="E16" s="8" t="s">
        <v>1060</v>
      </c>
      <c r="F16" s="4">
        <f t="shared" si="0"/>
        <v>276237</v>
      </c>
      <c r="G16" s="5">
        <f t="shared" si="5"/>
        <v>31760</v>
      </c>
      <c r="I16" s="3">
        <v>10</v>
      </c>
      <c r="J16" s="3">
        <v>54</v>
      </c>
      <c r="K16" s="3">
        <v>40</v>
      </c>
      <c r="L16" s="4">
        <f t="shared" si="3"/>
        <v>39280</v>
      </c>
      <c r="M16" s="5">
        <f t="shared" si="4"/>
        <v>31761</v>
      </c>
      <c r="N16" s="5"/>
      <c r="O16" s="1">
        <f>SUM($I$5:M16)</f>
        <v>827441</v>
      </c>
      <c r="P16" s="11">
        <f t="shared" si="1"/>
        <v>75221.909090909088</v>
      </c>
    </row>
    <row r="17" spans="2:16" x14ac:dyDescent="0.15">
      <c r="D17" s="5">
        <f t="shared" si="2"/>
        <v>13</v>
      </c>
      <c r="E17" s="8" t="s">
        <v>1061</v>
      </c>
      <c r="F17" s="4">
        <f t="shared" si="0"/>
        <v>307687</v>
      </c>
      <c r="G17" s="5">
        <f t="shared" si="5"/>
        <v>31450</v>
      </c>
      <c r="I17" s="3">
        <v>19</v>
      </c>
      <c r="J17" s="3">
        <v>38</v>
      </c>
      <c r="K17" s="3">
        <v>51</v>
      </c>
      <c r="L17" s="4">
        <f t="shared" si="3"/>
        <v>70731</v>
      </c>
      <c r="M17" s="5">
        <f t="shared" si="4"/>
        <v>31451</v>
      </c>
      <c r="N17" s="5"/>
      <c r="O17" s="1">
        <f>SUM($I$5:M17)</f>
        <v>929731</v>
      </c>
      <c r="P17" s="11">
        <f t="shared" si="1"/>
        <v>77477.583333333328</v>
      </c>
    </row>
    <row r="18" spans="2:16" x14ac:dyDescent="0.15">
      <c r="D18" s="5">
        <f t="shared" si="2"/>
        <v>14</v>
      </c>
      <c r="E18" s="8" t="s">
        <v>1062</v>
      </c>
      <c r="F18" s="4">
        <f t="shared" si="0"/>
        <v>343019</v>
      </c>
      <c r="G18" s="5">
        <f t="shared" si="5"/>
        <v>35332</v>
      </c>
      <c r="I18" s="3">
        <v>5</v>
      </c>
      <c r="J18" s="3">
        <v>27</v>
      </c>
      <c r="K18" s="3">
        <v>43</v>
      </c>
      <c r="L18" s="4">
        <f t="shared" si="3"/>
        <v>19663</v>
      </c>
      <c r="M18" s="5">
        <f t="shared" si="4"/>
        <v>35332</v>
      </c>
      <c r="N18" s="5"/>
      <c r="O18" s="1">
        <f>SUM($I$5:M18)</f>
        <v>984801</v>
      </c>
      <c r="P18" s="11">
        <f t="shared" si="1"/>
        <v>75753.923076923078</v>
      </c>
    </row>
    <row r="19" spans="2:16" x14ac:dyDescent="0.15">
      <c r="D19" s="5">
        <f t="shared" si="2"/>
        <v>15</v>
      </c>
      <c r="E19" s="8" t="s">
        <v>1063</v>
      </c>
      <c r="F19" s="4">
        <f t="shared" si="0"/>
        <v>374845</v>
      </c>
      <c r="G19" s="5">
        <f t="shared" si="5"/>
        <v>31826</v>
      </c>
      <c r="I19" s="3">
        <v>14</v>
      </c>
      <c r="J19" s="3">
        <v>18</v>
      </c>
      <c r="K19" s="3">
        <v>10</v>
      </c>
      <c r="L19" s="4">
        <f t="shared" si="3"/>
        <v>51490</v>
      </c>
      <c r="M19" s="5">
        <f t="shared" si="4"/>
        <v>31827</v>
      </c>
      <c r="N19" s="5"/>
      <c r="O19" s="1">
        <f>SUM($I$5:M19)</f>
        <v>1068160</v>
      </c>
      <c r="P19" s="11">
        <f t="shared" si="1"/>
        <v>76297.142857142855</v>
      </c>
    </row>
    <row r="20" spans="2:16" x14ac:dyDescent="0.15">
      <c r="B20" s="1" t="s">
        <v>4</v>
      </c>
      <c r="D20" s="5">
        <f t="shared" si="2"/>
        <v>16</v>
      </c>
      <c r="E20" s="8" t="s">
        <v>1064</v>
      </c>
      <c r="F20" s="4">
        <f t="shared" si="0"/>
        <v>406951</v>
      </c>
      <c r="G20" s="5">
        <f t="shared" si="5"/>
        <v>32106</v>
      </c>
      <c r="I20" s="3">
        <v>23</v>
      </c>
      <c r="J20" s="3">
        <v>13</v>
      </c>
      <c r="K20" s="3">
        <v>17</v>
      </c>
      <c r="L20" s="4">
        <f t="shared" si="3"/>
        <v>83597</v>
      </c>
      <c r="M20" s="5">
        <f t="shared" si="4"/>
        <v>32107</v>
      </c>
      <c r="N20" s="5"/>
      <c r="O20" s="1">
        <f>SUM($I$5:M20)</f>
        <v>1183917</v>
      </c>
      <c r="P20" s="11">
        <f t="shared" si="1"/>
        <v>78927.8</v>
      </c>
    </row>
    <row r="21" spans="2:16" x14ac:dyDescent="0.15">
      <c r="D21" s="5">
        <f t="shared" si="2"/>
        <v>17</v>
      </c>
      <c r="E21" s="8" t="s">
        <v>1065</v>
      </c>
      <c r="F21" s="4">
        <f t="shared" si="0"/>
        <v>438771</v>
      </c>
      <c r="G21" s="5">
        <f t="shared" si="5"/>
        <v>31820</v>
      </c>
      <c r="I21" s="3">
        <v>8</v>
      </c>
      <c r="J21" s="3">
        <v>3</v>
      </c>
      <c r="K21" s="3">
        <v>38</v>
      </c>
      <c r="L21" s="4">
        <f t="shared" si="3"/>
        <v>29018</v>
      </c>
      <c r="M21" s="5">
        <f t="shared" si="4"/>
        <v>31821</v>
      </c>
      <c r="N21" s="5"/>
      <c r="O21" s="1">
        <f>SUM($I$5:M21)</f>
        <v>1244805</v>
      </c>
      <c r="P21" s="11">
        <f t="shared" si="1"/>
        <v>77800.3125</v>
      </c>
    </row>
    <row r="22" spans="2:16" x14ac:dyDescent="0.15">
      <c r="B22" s="1" t="s">
        <v>10</v>
      </c>
      <c r="D22" s="5">
        <f t="shared" si="2"/>
        <v>18</v>
      </c>
      <c r="E22" s="8" t="s">
        <v>1066</v>
      </c>
      <c r="F22" s="4">
        <f t="shared" si="0"/>
        <v>474290</v>
      </c>
      <c r="G22" s="5">
        <f t="shared" si="5"/>
        <v>35519</v>
      </c>
      <c r="I22" s="3">
        <v>17</v>
      </c>
      <c r="J22" s="3">
        <v>55</v>
      </c>
      <c r="K22" s="3">
        <v>38</v>
      </c>
      <c r="L22" s="4">
        <f t="shared" si="3"/>
        <v>64538</v>
      </c>
      <c r="M22" s="5">
        <f t="shared" si="4"/>
        <v>35520</v>
      </c>
      <c r="N22" s="5"/>
      <c r="O22" s="1">
        <f>SUM($I$5:M22)</f>
        <v>1344973</v>
      </c>
      <c r="P22" s="11">
        <f t="shared" si="1"/>
        <v>79116.058823529413</v>
      </c>
    </row>
    <row r="23" spans="2:16" x14ac:dyDescent="0.15">
      <c r="B23" s="1" t="s">
        <v>11</v>
      </c>
      <c r="D23" s="5">
        <f t="shared" si="2"/>
        <v>19</v>
      </c>
      <c r="E23" s="8" t="s">
        <v>1067</v>
      </c>
      <c r="F23" s="4">
        <f t="shared" si="0"/>
        <v>506081</v>
      </c>
      <c r="G23" s="5">
        <f t="shared" si="5"/>
        <v>31791</v>
      </c>
      <c r="I23" s="3">
        <v>2</v>
      </c>
      <c r="J23" s="3">
        <v>45</v>
      </c>
      <c r="K23" s="3">
        <v>28</v>
      </c>
      <c r="L23" s="4">
        <f t="shared" si="3"/>
        <v>9928</v>
      </c>
      <c r="M23" s="5">
        <f t="shared" si="4"/>
        <v>31790</v>
      </c>
      <c r="N23" s="5"/>
      <c r="O23" s="1">
        <f>SUM($I$5:M23)</f>
        <v>1386766</v>
      </c>
      <c r="P23" s="11">
        <f t="shared" si="1"/>
        <v>77042.555555555562</v>
      </c>
    </row>
    <row r="24" spans="2:16" x14ac:dyDescent="0.15">
      <c r="D24" s="5">
        <f t="shared" si="2"/>
        <v>20</v>
      </c>
      <c r="E24" s="8" t="s">
        <v>1068</v>
      </c>
      <c r="F24" s="4">
        <f t="shared" si="0"/>
        <v>537935</v>
      </c>
      <c r="G24" s="5">
        <f t="shared" si="5"/>
        <v>31854</v>
      </c>
      <c r="I24" s="3">
        <v>11</v>
      </c>
      <c r="J24" s="3">
        <v>36</v>
      </c>
      <c r="K24" s="3">
        <v>23</v>
      </c>
      <c r="L24" s="4">
        <f t="shared" si="3"/>
        <v>41783</v>
      </c>
      <c r="M24" s="5">
        <f t="shared" si="4"/>
        <v>31855</v>
      </c>
      <c r="N24" s="5"/>
      <c r="O24" s="1">
        <f>SUM($I$5:M24)</f>
        <v>1460474</v>
      </c>
      <c r="P24" s="11">
        <f t="shared" si="1"/>
        <v>76867.052631578947</v>
      </c>
    </row>
    <row r="25" spans="2:16" x14ac:dyDescent="0.15">
      <c r="B25" s="1" t="s">
        <v>7</v>
      </c>
      <c r="D25" s="5">
        <f t="shared" si="2"/>
        <v>21</v>
      </c>
      <c r="E25" s="8" t="s">
        <v>1069</v>
      </c>
      <c r="F25" s="4">
        <f t="shared" si="0"/>
        <v>569686</v>
      </c>
      <c r="G25" s="5">
        <f t="shared" si="5"/>
        <v>31751</v>
      </c>
      <c r="I25" s="3">
        <v>20</v>
      </c>
      <c r="J25" s="3">
        <v>25</v>
      </c>
      <c r="K25" s="3">
        <v>35</v>
      </c>
      <c r="L25" s="4">
        <f t="shared" si="3"/>
        <v>73535</v>
      </c>
      <c r="M25" s="5">
        <f t="shared" si="4"/>
        <v>31752</v>
      </c>
      <c r="N25" s="5"/>
      <c r="O25" s="1">
        <f>SUM($I$5:M25)</f>
        <v>1565841</v>
      </c>
      <c r="P25" s="11">
        <f t="shared" si="1"/>
        <v>78292.05</v>
      </c>
    </row>
    <row r="26" spans="2:16" x14ac:dyDescent="0.15">
      <c r="D26" s="5">
        <f t="shared" si="2"/>
        <v>22</v>
      </c>
      <c r="E26" s="8" t="s">
        <v>1070</v>
      </c>
      <c r="F26" s="4">
        <f t="shared" si="0"/>
        <v>605048</v>
      </c>
      <c r="G26" s="5">
        <f t="shared" si="5"/>
        <v>35362</v>
      </c>
      <c r="I26" s="3">
        <v>6</v>
      </c>
      <c r="J26" s="3">
        <v>14</v>
      </c>
      <c r="K26" s="3">
        <v>59</v>
      </c>
      <c r="L26" s="4">
        <f t="shared" si="3"/>
        <v>22499</v>
      </c>
      <c r="M26" s="5">
        <f t="shared" si="4"/>
        <v>35364</v>
      </c>
      <c r="N26" s="5"/>
      <c r="O26" s="1">
        <f>SUM($I$5:M26)</f>
        <v>1623783</v>
      </c>
      <c r="P26" s="11">
        <f t="shared" si="1"/>
        <v>77323</v>
      </c>
    </row>
    <row r="27" spans="2:16" x14ac:dyDescent="0.15">
      <c r="D27" s="5">
        <f t="shared" si="2"/>
        <v>23</v>
      </c>
      <c r="E27" s="8" t="s">
        <v>1071</v>
      </c>
      <c r="F27" s="4">
        <f t="shared" si="0"/>
        <v>636804</v>
      </c>
      <c r="G27" s="5">
        <f t="shared" si="5"/>
        <v>31756</v>
      </c>
      <c r="I27" s="3">
        <v>15</v>
      </c>
      <c r="J27" s="3">
        <v>4</v>
      </c>
      <c r="K27" s="3">
        <v>14</v>
      </c>
      <c r="L27" s="4">
        <f t="shared" si="3"/>
        <v>54254</v>
      </c>
      <c r="M27" s="5">
        <f t="shared" si="4"/>
        <v>31755</v>
      </c>
      <c r="N27" s="5"/>
      <c r="O27" s="1">
        <f>SUM($I$5:M27)</f>
        <v>1709825</v>
      </c>
      <c r="P27" s="11">
        <f t="shared" si="1"/>
        <v>77719.318181818177</v>
      </c>
    </row>
    <row r="28" spans="2:16" x14ac:dyDescent="0.15">
      <c r="D28" s="5">
        <f t="shared" si="2"/>
        <v>24</v>
      </c>
      <c r="E28" s="8" t="s">
        <v>1072</v>
      </c>
      <c r="F28" s="4">
        <f t="shared" si="0"/>
        <v>668795</v>
      </c>
      <c r="G28" s="5">
        <f t="shared" si="5"/>
        <v>31991</v>
      </c>
      <c r="I28" s="3">
        <v>23</v>
      </c>
      <c r="J28" s="3">
        <v>57</v>
      </c>
      <c r="K28" s="3">
        <v>26</v>
      </c>
      <c r="L28" s="4">
        <f t="shared" si="3"/>
        <v>86246</v>
      </c>
      <c r="M28" s="5">
        <f t="shared" si="4"/>
        <v>31992</v>
      </c>
      <c r="N28" s="5"/>
      <c r="O28" s="1">
        <f>SUM($I$5:M28)</f>
        <v>1828169</v>
      </c>
      <c r="P28" s="11">
        <f t="shared" si="1"/>
        <v>79485.608695652176</v>
      </c>
    </row>
    <row r="29" spans="2:16" x14ac:dyDescent="0.15">
      <c r="B29" s="1" t="s">
        <v>4</v>
      </c>
      <c r="D29" s="5">
        <f t="shared" si="2"/>
        <v>25</v>
      </c>
      <c r="E29" s="8" t="s">
        <v>1073</v>
      </c>
      <c r="F29" s="4">
        <f t="shared" si="0"/>
        <v>700575</v>
      </c>
      <c r="G29" s="5">
        <f t="shared" si="5"/>
        <v>31780</v>
      </c>
      <c r="I29" s="3">
        <v>8</v>
      </c>
      <c r="J29" s="3">
        <v>47</v>
      </c>
      <c r="K29" s="3">
        <v>7</v>
      </c>
      <c r="L29" s="4">
        <f t="shared" si="3"/>
        <v>31627</v>
      </c>
      <c r="M29" s="5">
        <f t="shared" si="4"/>
        <v>31781</v>
      </c>
      <c r="N29" s="5"/>
      <c r="O29" s="1">
        <f>SUM($I$5:M29)</f>
        <v>1891639</v>
      </c>
      <c r="P29" s="11">
        <f t="shared" si="1"/>
        <v>78818.291666666672</v>
      </c>
    </row>
    <row r="30" spans="2:16" x14ac:dyDescent="0.15">
      <c r="D30" s="5">
        <f t="shared" si="2"/>
        <v>26</v>
      </c>
      <c r="E30" s="8" t="s">
        <v>1074</v>
      </c>
      <c r="F30" s="4">
        <f t="shared" si="0"/>
        <v>735997</v>
      </c>
      <c r="G30" s="5">
        <f t="shared" si="5"/>
        <v>35422</v>
      </c>
      <c r="I30" s="3">
        <v>18</v>
      </c>
      <c r="J30" s="3">
        <v>37</v>
      </c>
      <c r="K30" s="3">
        <v>30</v>
      </c>
      <c r="L30" s="4">
        <f t="shared" si="3"/>
        <v>67050</v>
      </c>
      <c r="M30" s="5">
        <f t="shared" si="4"/>
        <v>35423</v>
      </c>
      <c r="N30" s="5"/>
      <c r="O30" s="1">
        <f>SUM($I$5:M30)</f>
        <v>1994197</v>
      </c>
      <c r="P30" s="11">
        <f t="shared" si="1"/>
        <v>79767.88</v>
      </c>
    </row>
    <row r="31" spans="2:16" x14ac:dyDescent="0.15">
      <c r="B31" s="1" t="s">
        <v>12</v>
      </c>
      <c r="D31" s="5">
        <f t="shared" si="2"/>
        <v>27</v>
      </c>
      <c r="E31" s="8" t="s">
        <v>1075</v>
      </c>
      <c r="F31" s="4">
        <f t="shared" si="0"/>
        <v>767784</v>
      </c>
      <c r="G31" s="5">
        <f t="shared" si="5"/>
        <v>31787</v>
      </c>
      <c r="I31" s="3">
        <v>3</v>
      </c>
      <c r="J31" s="3">
        <v>27</v>
      </c>
      <c r="K31" s="3">
        <v>17</v>
      </c>
      <c r="L31" s="4">
        <f t="shared" si="3"/>
        <v>12437</v>
      </c>
      <c r="M31" s="5">
        <f t="shared" si="4"/>
        <v>31787</v>
      </c>
      <c r="N31" s="5"/>
      <c r="O31" s="1">
        <f>SUM($I$5:M31)</f>
        <v>2038468</v>
      </c>
      <c r="P31" s="11">
        <f t="shared" si="1"/>
        <v>78402.61538461539</v>
      </c>
    </row>
    <row r="32" spans="2:16" x14ac:dyDescent="0.15">
      <c r="B32" s="1" t="s">
        <v>13</v>
      </c>
      <c r="E32" s="4"/>
      <c r="F32" s="4"/>
      <c r="G32" s="5"/>
      <c r="I32" s="3"/>
      <c r="J32" s="3"/>
      <c r="K32" s="3"/>
      <c r="L32" s="4"/>
      <c r="M32" s="5"/>
      <c r="N32" s="5"/>
    </row>
    <row r="33" spans="2:14" x14ac:dyDescent="0.15">
      <c r="E33" s="4"/>
      <c r="F33" s="4"/>
      <c r="G33" s="5"/>
      <c r="I33" s="3"/>
      <c r="J33" s="3"/>
      <c r="K33" s="3"/>
      <c r="L33" s="4"/>
      <c r="M33" s="5"/>
      <c r="N33" s="5"/>
    </row>
    <row r="34" spans="2:14" x14ac:dyDescent="0.15">
      <c r="B34" s="1" t="s">
        <v>7</v>
      </c>
      <c r="E34" s="4"/>
      <c r="F34" s="4"/>
      <c r="G34" s="5"/>
      <c r="I34" s="3"/>
      <c r="J34" s="3"/>
      <c r="K34" s="3"/>
      <c r="L34" s="4"/>
      <c r="M34" s="5"/>
      <c r="N34" s="5"/>
    </row>
    <row r="35" spans="2:14" x14ac:dyDescent="0.15">
      <c r="E35" s="4"/>
      <c r="F35" s="4"/>
      <c r="G35" s="5"/>
      <c r="I35" s="3"/>
      <c r="J35" s="3"/>
      <c r="K35" s="3"/>
      <c r="L35" s="4"/>
      <c r="M35" s="5"/>
      <c r="N35" s="5"/>
    </row>
    <row r="36" spans="2:14" x14ac:dyDescent="0.15">
      <c r="E36" s="4"/>
      <c r="F36" s="4"/>
      <c r="G36" s="5"/>
      <c r="I36" s="3"/>
      <c r="J36" s="3"/>
      <c r="K36" s="3"/>
      <c r="L36" s="4"/>
      <c r="M36" s="5"/>
      <c r="N36" s="5"/>
    </row>
    <row r="37" spans="2:14" x14ac:dyDescent="0.15">
      <c r="E37" s="4"/>
      <c r="F37" s="4"/>
      <c r="G37" s="5"/>
      <c r="I37" s="3"/>
      <c r="J37" s="3"/>
      <c r="K37" s="3"/>
      <c r="L37" s="4"/>
      <c r="M37" s="5"/>
      <c r="N37" s="5"/>
    </row>
    <row r="38" spans="2:14" x14ac:dyDescent="0.15">
      <c r="B38" s="1" t="s">
        <v>4</v>
      </c>
      <c r="E38" s="4"/>
      <c r="F38" s="4"/>
      <c r="G38" s="5"/>
      <c r="I38" s="3"/>
      <c r="J38" s="3"/>
      <c r="K38" s="3"/>
      <c r="L38" s="4"/>
      <c r="M38" s="5"/>
      <c r="N38" s="5"/>
    </row>
    <row r="39" spans="2:14" x14ac:dyDescent="0.15">
      <c r="E39" s="4"/>
      <c r="F39" s="4"/>
      <c r="G39" s="5"/>
      <c r="I39" s="3"/>
      <c r="J39" s="3"/>
      <c r="K39" s="3"/>
      <c r="L39" s="4"/>
      <c r="M39" s="5"/>
      <c r="N39" s="5"/>
    </row>
    <row r="40" spans="2:14" x14ac:dyDescent="0.15">
      <c r="B40" s="1" t="s">
        <v>14</v>
      </c>
      <c r="E40" s="4"/>
      <c r="F40" s="4"/>
      <c r="G40" s="5"/>
      <c r="I40" s="3"/>
      <c r="J40" s="3"/>
      <c r="K40" s="3"/>
      <c r="L40" s="4"/>
      <c r="M40" s="5"/>
      <c r="N40" s="5"/>
    </row>
    <row r="41" spans="2:14" x14ac:dyDescent="0.15">
      <c r="B41" s="1" t="s">
        <v>15</v>
      </c>
      <c r="E41" s="4"/>
      <c r="F41" s="4"/>
      <c r="G41" s="5"/>
      <c r="I41" s="3"/>
      <c r="J41" s="3"/>
      <c r="K41" s="3"/>
      <c r="L41" s="4"/>
      <c r="M41" s="5"/>
      <c r="N41" s="5"/>
    </row>
    <row r="42" spans="2:14" x14ac:dyDescent="0.15">
      <c r="E42" s="4"/>
      <c r="F42" s="4"/>
      <c r="G42" s="5"/>
      <c r="I42" s="3"/>
      <c r="J42" s="3"/>
      <c r="K42" s="3"/>
      <c r="L42" s="4"/>
      <c r="M42" s="5"/>
      <c r="N42" s="5"/>
    </row>
    <row r="43" spans="2:14" x14ac:dyDescent="0.15">
      <c r="B43" s="1" t="s">
        <v>7</v>
      </c>
      <c r="E43" s="4"/>
      <c r="F43" s="4"/>
      <c r="G43" s="5"/>
      <c r="I43" s="3"/>
      <c r="J43" s="3"/>
      <c r="K43" s="3"/>
      <c r="L43" s="4"/>
      <c r="M43" s="5"/>
      <c r="N43" s="5"/>
    </row>
    <row r="44" spans="2:14" x14ac:dyDescent="0.15">
      <c r="E44" s="4"/>
      <c r="F44" s="4"/>
      <c r="G44" s="5"/>
      <c r="I44" s="3"/>
      <c r="J44" s="3"/>
      <c r="K44" s="3"/>
      <c r="L44" s="4"/>
      <c r="M44" s="5"/>
      <c r="N44" s="5"/>
    </row>
    <row r="45" spans="2:14" x14ac:dyDescent="0.15">
      <c r="E45" s="4"/>
      <c r="F45" s="4"/>
      <c r="G45" s="5"/>
      <c r="I45" s="3"/>
      <c r="J45" s="3"/>
      <c r="K45" s="3"/>
      <c r="L45" s="4"/>
      <c r="M45" s="5"/>
      <c r="N45" s="5"/>
    </row>
    <row r="46" spans="2:14" x14ac:dyDescent="0.15">
      <c r="E46" s="4"/>
      <c r="F46" s="4"/>
      <c r="G46" s="5"/>
      <c r="I46" s="3"/>
      <c r="J46" s="3"/>
      <c r="K46" s="3"/>
      <c r="L46" s="4"/>
      <c r="M46" s="5"/>
      <c r="N46" s="5"/>
    </row>
    <row r="47" spans="2:14" x14ac:dyDescent="0.15">
      <c r="B47" s="1" t="s">
        <v>4</v>
      </c>
      <c r="E47" s="4"/>
      <c r="F47" s="4"/>
      <c r="G47" s="5"/>
      <c r="I47" s="3"/>
      <c r="J47" s="3"/>
      <c r="K47" s="3"/>
      <c r="L47" s="4"/>
      <c r="M47" s="5"/>
      <c r="N47" s="5"/>
    </row>
    <row r="48" spans="2:14" x14ac:dyDescent="0.15">
      <c r="E48" s="4"/>
      <c r="F48" s="4"/>
      <c r="G48" s="5"/>
      <c r="I48" s="3"/>
      <c r="J48" s="3"/>
      <c r="K48" s="3"/>
      <c r="L48" s="4"/>
      <c r="M48" s="5"/>
      <c r="N48" s="5"/>
    </row>
    <row r="49" spans="2:14" x14ac:dyDescent="0.15">
      <c r="B49" s="1" t="s">
        <v>16</v>
      </c>
      <c r="E49" s="4"/>
      <c r="F49" s="4"/>
      <c r="G49" s="5"/>
      <c r="I49" s="3"/>
      <c r="J49" s="3"/>
      <c r="K49" s="3"/>
      <c r="L49" s="4"/>
      <c r="M49" s="5"/>
      <c r="N49" s="5"/>
    </row>
    <row r="50" spans="2:14" x14ac:dyDescent="0.15">
      <c r="B50" s="1" t="s">
        <v>17</v>
      </c>
      <c r="E50" s="4"/>
      <c r="F50" s="4"/>
      <c r="G50" s="5"/>
      <c r="I50" s="3"/>
      <c r="J50" s="3"/>
      <c r="K50" s="3"/>
      <c r="L50" s="4"/>
      <c r="M50" s="5"/>
      <c r="N50" s="5"/>
    </row>
    <row r="51" spans="2:14" x14ac:dyDescent="0.15">
      <c r="E51" s="4"/>
      <c r="F51" s="4"/>
      <c r="G51" s="5"/>
      <c r="I51" s="3"/>
      <c r="J51" s="3"/>
      <c r="K51" s="3"/>
      <c r="L51" s="4"/>
      <c r="M51" s="5"/>
      <c r="N51" s="5"/>
    </row>
    <row r="52" spans="2:14" x14ac:dyDescent="0.15">
      <c r="B52" s="1" t="s">
        <v>7</v>
      </c>
      <c r="E52" s="4"/>
      <c r="F52" s="4"/>
      <c r="G52" s="5"/>
      <c r="I52" s="3"/>
      <c r="J52" s="3"/>
      <c r="K52" s="3"/>
      <c r="L52" s="4"/>
      <c r="M52" s="5"/>
      <c r="N52" s="5"/>
    </row>
    <row r="53" spans="2:14" x14ac:dyDescent="0.15">
      <c r="E53" s="4"/>
      <c r="F53" s="4"/>
      <c r="G53" s="5"/>
      <c r="I53" s="3"/>
      <c r="J53" s="3"/>
      <c r="K53" s="3"/>
      <c r="L53" s="4"/>
      <c r="M53" s="5"/>
      <c r="N53" s="5"/>
    </row>
    <row r="54" spans="2:14" x14ac:dyDescent="0.15">
      <c r="E54" s="4"/>
      <c r="F54" s="4"/>
      <c r="G54" s="5"/>
      <c r="I54" s="3"/>
      <c r="J54" s="3"/>
      <c r="K54" s="3"/>
      <c r="L54" s="4"/>
      <c r="M54" s="5"/>
      <c r="N54" s="5"/>
    </row>
    <row r="55" spans="2:14" x14ac:dyDescent="0.15">
      <c r="E55" s="4"/>
      <c r="F55" s="4"/>
      <c r="G55" s="5"/>
      <c r="I55" s="3"/>
      <c r="J55" s="3"/>
      <c r="K55" s="3"/>
      <c r="L55" s="4"/>
      <c r="M55" s="5"/>
      <c r="N55" s="5"/>
    </row>
    <row r="56" spans="2:14" x14ac:dyDescent="0.15">
      <c r="B56" s="1" t="s">
        <v>4</v>
      </c>
      <c r="E56" s="4"/>
      <c r="F56" s="4"/>
      <c r="G56" s="5"/>
      <c r="I56" s="3"/>
      <c r="J56" s="3"/>
      <c r="K56" s="3"/>
      <c r="L56" s="4"/>
      <c r="M56" s="5"/>
      <c r="N56" s="5"/>
    </row>
    <row r="57" spans="2:14" x14ac:dyDescent="0.15">
      <c r="E57" s="4"/>
      <c r="F57" s="4"/>
      <c r="G57" s="5"/>
      <c r="I57" s="3"/>
      <c r="J57" s="3"/>
      <c r="K57" s="3"/>
      <c r="L57" s="4"/>
      <c r="M57" s="5"/>
      <c r="N57" s="5"/>
    </row>
    <row r="58" spans="2:14" x14ac:dyDescent="0.15">
      <c r="B58" s="1" t="s">
        <v>18</v>
      </c>
      <c r="E58" s="4"/>
      <c r="F58" s="4"/>
      <c r="G58" s="5"/>
      <c r="I58" s="3"/>
      <c r="J58" s="3"/>
      <c r="K58" s="3"/>
      <c r="L58" s="4"/>
      <c r="M58" s="5"/>
      <c r="N58" s="5"/>
    </row>
    <row r="59" spans="2:14" x14ac:dyDescent="0.15">
      <c r="B59" s="1" t="s">
        <v>19</v>
      </c>
      <c r="E59" s="4"/>
      <c r="F59" s="4"/>
      <c r="G59" s="5"/>
      <c r="I59" s="3"/>
      <c r="J59" s="3"/>
      <c r="K59" s="3"/>
      <c r="L59" s="4"/>
      <c r="M59" s="5"/>
      <c r="N59" s="5"/>
    </row>
    <row r="60" spans="2:14" x14ac:dyDescent="0.15">
      <c r="E60" s="4"/>
      <c r="F60" s="4"/>
      <c r="G60" s="5"/>
      <c r="I60" s="3"/>
      <c r="J60" s="3"/>
      <c r="K60" s="3"/>
      <c r="L60" s="4"/>
      <c r="M60" s="5"/>
      <c r="N60" s="5"/>
    </row>
    <row r="61" spans="2:14" x14ac:dyDescent="0.15">
      <c r="B61" s="1" t="s">
        <v>7</v>
      </c>
      <c r="E61" s="4"/>
      <c r="F61" s="4"/>
      <c r="G61" s="5"/>
      <c r="I61" s="3"/>
      <c r="J61" s="3"/>
      <c r="K61" s="3"/>
      <c r="L61" s="4"/>
      <c r="M61" s="5"/>
      <c r="N61" s="5"/>
    </row>
    <row r="62" spans="2:14" x14ac:dyDescent="0.15">
      <c r="E62" s="4"/>
      <c r="F62" s="4"/>
      <c r="G62" s="5"/>
      <c r="I62" s="3"/>
      <c r="J62" s="3"/>
      <c r="K62" s="3"/>
      <c r="L62" s="4"/>
      <c r="M62" s="5"/>
      <c r="N62" s="5"/>
    </row>
    <row r="63" spans="2:14" x14ac:dyDescent="0.15">
      <c r="E63" s="4"/>
      <c r="F63" s="4"/>
      <c r="G63" s="5"/>
      <c r="I63" s="3"/>
      <c r="J63" s="3"/>
      <c r="K63" s="3"/>
      <c r="L63" s="4"/>
      <c r="M63" s="5"/>
      <c r="N63" s="5"/>
    </row>
    <row r="64" spans="2:14" x14ac:dyDescent="0.15">
      <c r="E64" s="4"/>
      <c r="F64" s="4"/>
      <c r="G64" s="5"/>
      <c r="I64" s="3"/>
      <c r="J64" s="3"/>
      <c r="K64" s="3"/>
      <c r="L64" s="4"/>
      <c r="M64" s="5"/>
      <c r="N64" s="5"/>
    </row>
    <row r="65" spans="2:14" x14ac:dyDescent="0.15">
      <c r="B65" s="1" t="s">
        <v>4</v>
      </c>
      <c r="E65" s="4"/>
      <c r="F65" s="4"/>
      <c r="G65" s="5"/>
      <c r="I65" s="3"/>
      <c r="J65" s="3"/>
      <c r="K65" s="3"/>
      <c r="L65" s="4"/>
      <c r="M65" s="5"/>
      <c r="N65" s="5"/>
    </row>
    <row r="66" spans="2:14" x14ac:dyDescent="0.15">
      <c r="E66" s="4"/>
      <c r="F66" s="4"/>
      <c r="G66" s="5"/>
      <c r="I66" s="3"/>
      <c r="J66" s="3"/>
      <c r="K66" s="3"/>
      <c r="L66" s="4"/>
      <c r="M66" s="5"/>
      <c r="N66" s="5"/>
    </row>
    <row r="67" spans="2:14" x14ac:dyDescent="0.15">
      <c r="B67" s="1" t="s">
        <v>20</v>
      </c>
      <c r="E67" s="4"/>
      <c r="F67" s="4"/>
      <c r="G67" s="5"/>
      <c r="I67" s="3"/>
      <c r="J67" s="3"/>
      <c r="K67" s="3"/>
      <c r="L67" s="4"/>
      <c r="M67" s="5"/>
      <c r="N67" s="5"/>
    </row>
    <row r="68" spans="2:14" x14ac:dyDescent="0.15">
      <c r="B68" s="1" t="s">
        <v>21</v>
      </c>
      <c r="E68" s="4"/>
      <c r="F68" s="4"/>
      <c r="G68" s="5"/>
      <c r="I68" s="3"/>
      <c r="J68" s="3"/>
      <c r="K68" s="3"/>
      <c r="L68" s="4"/>
      <c r="M68" s="5"/>
      <c r="N68" s="5"/>
    </row>
    <row r="69" spans="2:14" x14ac:dyDescent="0.15">
      <c r="E69" s="4"/>
      <c r="F69" s="4"/>
      <c r="G69" s="5"/>
      <c r="I69" s="3"/>
      <c r="J69" s="3"/>
      <c r="K69" s="3"/>
      <c r="L69" s="4"/>
      <c r="M69" s="5"/>
      <c r="N69" s="5"/>
    </row>
    <row r="70" spans="2:14" x14ac:dyDescent="0.15">
      <c r="B70" s="1" t="s">
        <v>7</v>
      </c>
      <c r="E70" s="4"/>
      <c r="F70" s="4"/>
      <c r="G70" s="5"/>
      <c r="I70" s="3"/>
      <c r="J70" s="3"/>
      <c r="K70" s="3"/>
      <c r="L70" s="4"/>
      <c r="M70" s="5"/>
      <c r="N70" s="5"/>
    </row>
    <row r="71" spans="2:14" x14ac:dyDescent="0.15">
      <c r="E71" s="4"/>
      <c r="F71" s="4"/>
      <c r="G71" s="5"/>
      <c r="I71" s="3"/>
      <c r="J71" s="3"/>
      <c r="K71" s="3"/>
      <c r="L71" s="4"/>
      <c r="M71" s="5"/>
      <c r="N71" s="5"/>
    </row>
    <row r="72" spans="2:14" x14ac:dyDescent="0.15">
      <c r="E72" s="4"/>
      <c r="F72" s="4"/>
      <c r="G72" s="5"/>
      <c r="I72" s="3"/>
      <c r="J72" s="3"/>
      <c r="K72" s="3"/>
      <c r="L72" s="4"/>
      <c r="M72" s="5"/>
      <c r="N72" s="5"/>
    </row>
    <row r="73" spans="2:14" x14ac:dyDescent="0.15">
      <c r="E73" s="4"/>
      <c r="F73" s="4"/>
      <c r="G73" s="5"/>
      <c r="I73" s="3"/>
      <c r="J73" s="3"/>
      <c r="K73" s="3"/>
      <c r="L73" s="4"/>
      <c r="M73" s="5"/>
      <c r="N73" s="5"/>
    </row>
    <row r="74" spans="2:14" x14ac:dyDescent="0.15">
      <c r="B74" s="1" t="s">
        <v>4</v>
      </c>
      <c r="E74" s="4"/>
      <c r="F74" s="4"/>
      <c r="G74" s="5"/>
      <c r="I74" s="3"/>
      <c r="J74" s="3"/>
      <c r="K74" s="3"/>
      <c r="L74" s="4"/>
      <c r="M74" s="5"/>
      <c r="N74" s="5"/>
    </row>
    <row r="75" spans="2:14" x14ac:dyDescent="0.15">
      <c r="E75" s="4"/>
      <c r="F75" s="4"/>
      <c r="G75" s="5"/>
      <c r="I75" s="3"/>
      <c r="J75" s="3"/>
      <c r="K75" s="3"/>
      <c r="L75" s="4"/>
      <c r="M75" s="5"/>
      <c r="N75" s="5"/>
    </row>
    <row r="76" spans="2:14" x14ac:dyDescent="0.15">
      <c r="B76" s="1" t="s">
        <v>22</v>
      </c>
      <c r="E76" s="4"/>
      <c r="F76" s="4"/>
      <c r="G76" s="5"/>
      <c r="I76" s="3"/>
      <c r="J76" s="3"/>
      <c r="K76" s="3"/>
      <c r="L76" s="4"/>
      <c r="M76" s="5"/>
      <c r="N76" s="5"/>
    </row>
    <row r="77" spans="2:14" x14ac:dyDescent="0.15">
      <c r="B77" s="1" t="s">
        <v>23</v>
      </c>
      <c r="E77" s="4"/>
      <c r="F77" s="4"/>
      <c r="G77" s="5"/>
      <c r="I77" s="3"/>
      <c r="J77" s="3"/>
      <c r="K77" s="3"/>
      <c r="L77" s="4"/>
      <c r="M77" s="5"/>
      <c r="N77" s="5"/>
    </row>
    <row r="78" spans="2:14" x14ac:dyDescent="0.15">
      <c r="E78" s="4"/>
      <c r="F78" s="4"/>
      <c r="G78" s="5"/>
      <c r="I78" s="3"/>
      <c r="J78" s="3"/>
      <c r="K78" s="3"/>
      <c r="L78" s="4"/>
      <c r="M78" s="5"/>
      <c r="N78" s="5"/>
    </row>
    <row r="79" spans="2:14" x14ac:dyDescent="0.15">
      <c r="B79" s="1" t="s">
        <v>7</v>
      </c>
      <c r="E79" s="4"/>
      <c r="F79" s="4"/>
      <c r="G79" s="5"/>
      <c r="I79" s="3"/>
      <c r="J79" s="3"/>
      <c r="K79" s="3"/>
      <c r="L79" s="4"/>
      <c r="M79" s="5"/>
      <c r="N79" s="5"/>
    </row>
    <row r="80" spans="2:14" x14ac:dyDescent="0.15">
      <c r="E80" s="4"/>
      <c r="F80" s="4"/>
      <c r="G80" s="5"/>
      <c r="I80" s="3"/>
      <c r="J80" s="3"/>
      <c r="K80" s="3"/>
      <c r="L80" s="4"/>
      <c r="M80" s="5"/>
      <c r="N80" s="5"/>
    </row>
    <row r="81" spans="2:14" x14ac:dyDescent="0.15">
      <c r="E81" s="4"/>
      <c r="F81" s="4"/>
      <c r="G81" s="5"/>
      <c r="I81" s="3"/>
      <c r="J81" s="3"/>
      <c r="K81" s="3"/>
      <c r="L81" s="4"/>
      <c r="M81" s="5"/>
      <c r="N81" s="5"/>
    </row>
    <row r="82" spans="2:14" x14ac:dyDescent="0.15">
      <c r="E82" s="4"/>
      <c r="F82" s="4"/>
      <c r="G82" s="5"/>
      <c r="I82" s="3"/>
      <c r="J82" s="3"/>
      <c r="K82" s="3"/>
      <c r="L82" s="4"/>
      <c r="M82" s="5"/>
      <c r="N82" s="5"/>
    </row>
    <row r="83" spans="2:14" x14ac:dyDescent="0.15">
      <c r="B83" s="1" t="s">
        <v>4</v>
      </c>
      <c r="E83" s="4"/>
      <c r="F83" s="4"/>
      <c r="G83" s="5"/>
      <c r="I83" s="3"/>
      <c r="J83" s="3"/>
      <c r="K83" s="3"/>
      <c r="L83" s="4"/>
      <c r="M83" s="5"/>
      <c r="N83" s="5"/>
    </row>
    <row r="84" spans="2:14" x14ac:dyDescent="0.15">
      <c r="E84" s="4"/>
      <c r="F84" s="4"/>
      <c r="G84" s="5"/>
      <c r="I84" s="3"/>
      <c r="J84" s="3"/>
      <c r="K84" s="3"/>
      <c r="L84" s="4"/>
      <c r="M84" s="5"/>
      <c r="N84" s="5"/>
    </row>
    <row r="85" spans="2:14" x14ac:dyDescent="0.15">
      <c r="B85" s="1" t="s">
        <v>24</v>
      </c>
      <c r="E85" s="4"/>
      <c r="F85" s="4"/>
      <c r="G85" s="5"/>
      <c r="I85" s="3"/>
      <c r="J85" s="3"/>
      <c r="K85" s="3"/>
      <c r="L85" s="4"/>
      <c r="M85" s="5"/>
      <c r="N85" s="5"/>
    </row>
    <row r="86" spans="2:14" x14ac:dyDescent="0.15">
      <c r="B86" s="1" t="s">
        <v>25</v>
      </c>
      <c r="E86" s="4"/>
      <c r="F86" s="4"/>
      <c r="G86" s="5"/>
      <c r="I86" s="3"/>
      <c r="J86" s="3"/>
      <c r="K86" s="3"/>
      <c r="L86" s="4"/>
      <c r="M86" s="5"/>
      <c r="N86" s="5"/>
    </row>
    <row r="87" spans="2:14" x14ac:dyDescent="0.15">
      <c r="E87" s="4"/>
      <c r="F87" s="4"/>
      <c r="G87" s="5"/>
      <c r="I87" s="3"/>
      <c r="J87" s="3"/>
      <c r="K87" s="3"/>
      <c r="L87" s="4"/>
      <c r="M87" s="5"/>
      <c r="N87" s="5"/>
    </row>
    <row r="88" spans="2:14" x14ac:dyDescent="0.15">
      <c r="B88" s="1" t="s">
        <v>7</v>
      </c>
      <c r="E88" s="4"/>
      <c r="F88" s="4"/>
      <c r="G88" s="5"/>
      <c r="I88" s="3"/>
      <c r="J88" s="3"/>
      <c r="K88" s="3"/>
      <c r="L88" s="4"/>
      <c r="M88" s="5"/>
      <c r="N88" s="5"/>
    </row>
    <row r="89" spans="2:14" x14ac:dyDescent="0.15">
      <c r="E89" s="4"/>
      <c r="F89" s="4"/>
      <c r="G89" s="5"/>
      <c r="I89" s="3"/>
      <c r="J89" s="3"/>
      <c r="K89" s="3"/>
      <c r="L89" s="4"/>
      <c r="M89" s="5"/>
      <c r="N89" s="5"/>
    </row>
    <row r="90" spans="2:14" x14ac:dyDescent="0.15">
      <c r="E90" s="4"/>
      <c r="F90" s="4"/>
      <c r="G90" s="5"/>
      <c r="I90" s="3"/>
      <c r="J90" s="3"/>
      <c r="K90" s="3"/>
      <c r="L90" s="4"/>
      <c r="M90" s="5"/>
      <c r="N90" s="5"/>
    </row>
    <row r="91" spans="2:14" x14ac:dyDescent="0.15">
      <c r="E91" s="4"/>
      <c r="F91" s="4"/>
      <c r="G91" s="5"/>
      <c r="I91" s="3"/>
      <c r="J91" s="3"/>
      <c r="K91" s="3"/>
      <c r="L91" s="4"/>
      <c r="M91" s="5"/>
      <c r="N91" s="5"/>
    </row>
    <row r="92" spans="2:14" x14ac:dyDescent="0.15">
      <c r="B92" s="1" t="s">
        <v>4</v>
      </c>
      <c r="E92" s="4"/>
      <c r="F92" s="4"/>
      <c r="G92" s="5"/>
      <c r="I92" s="3"/>
      <c r="J92" s="3"/>
      <c r="K92" s="3"/>
      <c r="L92" s="4"/>
      <c r="M92" s="5"/>
      <c r="N92" s="5"/>
    </row>
    <row r="94" spans="2:14" x14ac:dyDescent="0.15">
      <c r="B94" s="1" t="s">
        <v>26</v>
      </c>
    </row>
    <row r="95" spans="2:14" x14ac:dyDescent="0.15">
      <c r="B95" s="1" t="s">
        <v>27</v>
      </c>
    </row>
    <row r="97" spans="2:2" x14ac:dyDescent="0.15">
      <c r="B97" s="1" t="s">
        <v>7</v>
      </c>
    </row>
    <row r="101" spans="2:2" x14ac:dyDescent="0.15">
      <c r="B101" s="1" t="s">
        <v>4</v>
      </c>
    </row>
    <row r="103" spans="2:2" x14ac:dyDescent="0.15">
      <c r="B103" s="1" t="s">
        <v>28</v>
      </c>
    </row>
    <row r="104" spans="2:2" x14ac:dyDescent="0.15">
      <c r="B104" s="1" t="s">
        <v>29</v>
      </c>
    </row>
    <row r="106" spans="2:2" x14ac:dyDescent="0.15">
      <c r="B106" s="1" t="s">
        <v>7</v>
      </c>
    </row>
    <row r="110" spans="2:2" x14ac:dyDescent="0.15">
      <c r="B110" s="1" t="s">
        <v>4</v>
      </c>
    </row>
    <row r="112" spans="2:2" x14ac:dyDescent="0.15">
      <c r="B112" s="1" t="s">
        <v>30</v>
      </c>
    </row>
    <row r="113" spans="2:2" x14ac:dyDescent="0.15">
      <c r="B113" s="1" t="s">
        <v>31</v>
      </c>
    </row>
    <row r="115" spans="2:2" x14ac:dyDescent="0.15">
      <c r="B115" s="1" t="s">
        <v>7</v>
      </c>
    </row>
    <row r="119" spans="2:2" x14ac:dyDescent="0.15">
      <c r="B119" s="1" t="s">
        <v>4</v>
      </c>
    </row>
    <row r="121" spans="2:2" x14ac:dyDescent="0.15">
      <c r="B121" s="1" t="s">
        <v>32</v>
      </c>
    </row>
    <row r="122" spans="2:2" x14ac:dyDescent="0.15">
      <c r="B122" s="1" t="s">
        <v>33</v>
      </c>
    </row>
    <row r="124" spans="2:2" x14ac:dyDescent="0.15">
      <c r="B124" s="1" t="s">
        <v>7</v>
      </c>
    </row>
    <row r="128" spans="2:2" x14ac:dyDescent="0.15">
      <c r="B128" s="1" t="s">
        <v>4</v>
      </c>
    </row>
    <row r="130" spans="2:2" x14ac:dyDescent="0.15">
      <c r="B130" s="1" t="s">
        <v>34</v>
      </c>
    </row>
    <row r="131" spans="2:2" x14ac:dyDescent="0.15">
      <c r="B131" s="1" t="s">
        <v>35</v>
      </c>
    </row>
    <row r="133" spans="2:2" x14ac:dyDescent="0.15">
      <c r="B133" s="1" t="s">
        <v>7</v>
      </c>
    </row>
    <row r="137" spans="2:2" x14ac:dyDescent="0.15">
      <c r="B137" s="1" t="s">
        <v>4</v>
      </c>
    </row>
    <row r="139" spans="2:2" x14ac:dyDescent="0.15">
      <c r="B139" s="1" t="s">
        <v>36</v>
      </c>
    </row>
    <row r="140" spans="2:2" x14ac:dyDescent="0.15">
      <c r="B140" s="1" t="s">
        <v>37</v>
      </c>
    </row>
    <row r="142" spans="2:2" x14ac:dyDescent="0.15">
      <c r="B142" s="1" t="s">
        <v>7</v>
      </c>
    </row>
    <row r="146" spans="2:2" x14ac:dyDescent="0.15">
      <c r="B146" s="1" t="s">
        <v>4</v>
      </c>
    </row>
    <row r="148" spans="2:2" x14ac:dyDescent="0.15">
      <c r="B148" s="1" t="s">
        <v>38</v>
      </c>
    </row>
    <row r="149" spans="2:2" x14ac:dyDescent="0.15">
      <c r="B149" s="1" t="s">
        <v>39</v>
      </c>
    </row>
    <row r="151" spans="2:2" x14ac:dyDescent="0.15">
      <c r="B151" s="1" t="s">
        <v>7</v>
      </c>
    </row>
    <row r="155" spans="2:2" x14ac:dyDescent="0.15">
      <c r="B155" s="1" t="s">
        <v>4</v>
      </c>
    </row>
    <row r="157" spans="2:2" x14ac:dyDescent="0.15">
      <c r="B157" s="1" t="s">
        <v>40</v>
      </c>
    </row>
    <row r="158" spans="2:2" x14ac:dyDescent="0.15">
      <c r="B158" s="1" t="s">
        <v>41</v>
      </c>
    </row>
    <row r="160" spans="2:2" x14ac:dyDescent="0.15">
      <c r="B160" s="1" t="s">
        <v>7</v>
      </c>
    </row>
    <row r="164" spans="2:2" x14ac:dyDescent="0.15">
      <c r="B164" s="1" t="s">
        <v>4</v>
      </c>
    </row>
    <row r="166" spans="2:2" x14ac:dyDescent="0.15">
      <c r="B166" s="1" t="s">
        <v>42</v>
      </c>
    </row>
    <row r="167" spans="2:2" x14ac:dyDescent="0.15">
      <c r="B167" s="1" t="s">
        <v>43</v>
      </c>
    </row>
    <row r="169" spans="2:2" x14ac:dyDescent="0.15">
      <c r="B169" s="1" t="s">
        <v>7</v>
      </c>
    </row>
    <row r="173" spans="2:2" x14ac:dyDescent="0.15">
      <c r="B173" s="1" t="s">
        <v>4</v>
      </c>
    </row>
    <row r="175" spans="2:2" x14ac:dyDescent="0.15">
      <c r="B175" s="1" t="s">
        <v>44</v>
      </c>
    </row>
    <row r="176" spans="2:2" x14ac:dyDescent="0.15">
      <c r="B176" s="1" t="s">
        <v>45</v>
      </c>
    </row>
    <row r="178" spans="2:2" x14ac:dyDescent="0.15">
      <c r="B178" s="1" t="s">
        <v>7</v>
      </c>
    </row>
    <row r="182" spans="2:2" x14ac:dyDescent="0.15">
      <c r="B182" s="1" t="s">
        <v>4</v>
      </c>
    </row>
    <row r="184" spans="2:2" x14ac:dyDescent="0.15">
      <c r="B184" s="1" t="s">
        <v>46</v>
      </c>
    </row>
    <row r="185" spans="2:2" x14ac:dyDescent="0.15">
      <c r="B185" s="1" t="s">
        <v>47</v>
      </c>
    </row>
    <row r="187" spans="2:2" x14ac:dyDescent="0.15">
      <c r="B187" s="1" t="s">
        <v>7</v>
      </c>
    </row>
    <row r="191" spans="2:2" x14ac:dyDescent="0.15">
      <c r="B191" s="1" t="s">
        <v>4</v>
      </c>
    </row>
    <row r="193" spans="2:2" x14ac:dyDescent="0.15">
      <c r="B193" s="1" t="s">
        <v>48</v>
      </c>
    </row>
    <row r="194" spans="2:2" x14ac:dyDescent="0.15">
      <c r="B194" s="1" t="s">
        <v>49</v>
      </c>
    </row>
    <row r="196" spans="2:2" x14ac:dyDescent="0.15">
      <c r="B196" s="1" t="s">
        <v>7</v>
      </c>
    </row>
    <row r="200" spans="2:2" x14ac:dyDescent="0.15">
      <c r="B200" s="1" t="s">
        <v>4</v>
      </c>
    </row>
    <row r="202" spans="2:2" x14ac:dyDescent="0.15">
      <c r="B202" s="1" t="s">
        <v>50</v>
      </c>
    </row>
    <row r="203" spans="2:2" x14ac:dyDescent="0.15">
      <c r="B203" s="1" t="s">
        <v>51</v>
      </c>
    </row>
    <row r="205" spans="2:2" x14ac:dyDescent="0.15">
      <c r="B205" s="1" t="s">
        <v>7</v>
      </c>
    </row>
    <row r="209" spans="2:2" x14ac:dyDescent="0.15">
      <c r="B209" s="1" t="s">
        <v>4</v>
      </c>
    </row>
    <row r="211" spans="2:2" x14ac:dyDescent="0.15">
      <c r="B211" s="1" t="s">
        <v>52</v>
      </c>
    </row>
    <row r="212" spans="2:2" x14ac:dyDescent="0.15">
      <c r="B212" s="1" t="s">
        <v>53</v>
      </c>
    </row>
    <row r="214" spans="2:2" x14ac:dyDescent="0.15">
      <c r="B214" s="1" t="s">
        <v>7</v>
      </c>
    </row>
    <row r="218" spans="2:2" x14ac:dyDescent="0.15">
      <c r="B218" s="1" t="s">
        <v>4</v>
      </c>
    </row>
    <row r="220" spans="2:2" x14ac:dyDescent="0.15">
      <c r="B220" s="1" t="s">
        <v>54</v>
      </c>
    </row>
    <row r="221" spans="2:2" x14ac:dyDescent="0.15">
      <c r="B221" s="1" t="s">
        <v>55</v>
      </c>
    </row>
    <row r="223" spans="2:2" x14ac:dyDescent="0.15">
      <c r="B223" s="1" t="s">
        <v>7</v>
      </c>
    </row>
    <row r="227" spans="2:2" x14ac:dyDescent="0.15">
      <c r="B227" s="1" t="s">
        <v>4</v>
      </c>
    </row>
    <row r="229" spans="2:2" x14ac:dyDescent="0.15">
      <c r="B229" s="1" t="s">
        <v>56</v>
      </c>
    </row>
    <row r="230" spans="2:2" x14ac:dyDescent="0.15">
      <c r="B230" s="1" t="s">
        <v>57</v>
      </c>
    </row>
    <row r="232" spans="2:2" x14ac:dyDescent="0.15">
      <c r="B232" s="1" t="s">
        <v>7</v>
      </c>
    </row>
    <row r="236" spans="2:2" x14ac:dyDescent="0.15">
      <c r="B236" s="1" t="s">
        <v>4</v>
      </c>
    </row>
    <row r="238" spans="2:2" x14ac:dyDescent="0.15">
      <c r="B238" s="1" t="s">
        <v>58</v>
      </c>
    </row>
    <row r="239" spans="2:2" x14ac:dyDescent="0.15">
      <c r="B239" s="1" t="s">
        <v>59</v>
      </c>
    </row>
    <row r="241" spans="2:2" x14ac:dyDescent="0.15">
      <c r="B241" s="1" t="s">
        <v>7</v>
      </c>
    </row>
    <row r="245" spans="2:2" x14ac:dyDescent="0.15">
      <c r="B245" s="1" t="s">
        <v>4</v>
      </c>
    </row>
    <row r="247" spans="2:2" x14ac:dyDescent="0.15">
      <c r="B247" s="1" t="s">
        <v>60</v>
      </c>
    </row>
    <row r="248" spans="2:2" x14ac:dyDescent="0.15">
      <c r="B248" s="1" t="s">
        <v>61</v>
      </c>
    </row>
    <row r="251" spans="2:2" x14ac:dyDescent="0.15">
      <c r="B251" s="1" t="s">
        <v>62</v>
      </c>
    </row>
    <row r="252" spans="2:2" x14ac:dyDescent="0.15">
      <c r="B252" s="1" t="s">
        <v>63</v>
      </c>
    </row>
    <row r="255" spans="2:2" x14ac:dyDescent="0.15">
      <c r="B255" s="1" t="s">
        <v>64</v>
      </c>
    </row>
    <row r="256" spans="2:2" x14ac:dyDescent="0.15">
      <c r="B256" s="1" t="s">
        <v>65</v>
      </c>
    </row>
    <row r="259" spans="2:2" x14ac:dyDescent="0.15">
      <c r="B259" s="1" t="s">
        <v>66</v>
      </c>
    </row>
    <row r="260" spans="2:2" x14ac:dyDescent="0.15">
      <c r="B260" s="1" t="s">
        <v>67</v>
      </c>
    </row>
    <row r="263" spans="2:2" x14ac:dyDescent="0.15">
      <c r="B263" s="1" t="s">
        <v>68</v>
      </c>
    </row>
    <row r="264" spans="2:2" x14ac:dyDescent="0.15">
      <c r="B264" s="1" t="s">
        <v>69</v>
      </c>
    </row>
    <row r="267" spans="2:2" x14ac:dyDescent="0.15">
      <c r="B267" s="1" t="s">
        <v>70</v>
      </c>
    </row>
    <row r="268" spans="2:2" x14ac:dyDescent="0.15">
      <c r="B268" s="1" t="s">
        <v>71</v>
      </c>
    </row>
    <row r="271" spans="2:2" x14ac:dyDescent="0.15">
      <c r="B271" s="1" t="s">
        <v>72</v>
      </c>
    </row>
    <row r="272" spans="2:2" x14ac:dyDescent="0.15">
      <c r="B272" s="1" t="s">
        <v>73</v>
      </c>
    </row>
    <row r="275" spans="2:2" x14ac:dyDescent="0.15">
      <c r="B275" s="1" t="s">
        <v>74</v>
      </c>
    </row>
    <row r="276" spans="2:2" x14ac:dyDescent="0.15">
      <c r="B276" s="1" t="s">
        <v>75</v>
      </c>
    </row>
    <row r="279" spans="2:2" x14ac:dyDescent="0.15">
      <c r="B279" s="1" t="s">
        <v>76</v>
      </c>
    </row>
    <row r="280" spans="2:2" x14ac:dyDescent="0.15">
      <c r="B280" s="1" t="s">
        <v>77</v>
      </c>
    </row>
    <row r="283" spans="2:2" x14ac:dyDescent="0.15">
      <c r="B283" s="1" t="s">
        <v>78</v>
      </c>
    </row>
    <row r="284" spans="2:2" x14ac:dyDescent="0.15">
      <c r="B284" s="1" t="s">
        <v>79</v>
      </c>
    </row>
    <row r="287" spans="2:2" x14ac:dyDescent="0.15">
      <c r="B287" s="1" t="s">
        <v>80</v>
      </c>
    </row>
    <row r="288" spans="2:2" x14ac:dyDescent="0.15">
      <c r="B288" s="1" t="s">
        <v>81</v>
      </c>
    </row>
    <row r="291" spans="2:2" x14ac:dyDescent="0.15">
      <c r="B291" s="1" t="s">
        <v>82</v>
      </c>
    </row>
    <row r="292" spans="2:2" x14ac:dyDescent="0.15">
      <c r="B292" s="1" t="s">
        <v>83</v>
      </c>
    </row>
    <row r="295" spans="2:2" x14ac:dyDescent="0.15">
      <c r="B295" s="1" t="s">
        <v>84</v>
      </c>
    </row>
    <row r="296" spans="2:2" x14ac:dyDescent="0.15">
      <c r="B296" s="1" t="s">
        <v>85</v>
      </c>
    </row>
    <row r="299" spans="2:2" x14ac:dyDescent="0.15">
      <c r="B299" s="1" t="s">
        <v>86</v>
      </c>
    </row>
    <row r="300" spans="2:2" x14ac:dyDescent="0.15">
      <c r="B300" s="1" t="s">
        <v>87</v>
      </c>
    </row>
    <row r="303" spans="2:2" x14ac:dyDescent="0.15">
      <c r="B303" s="13" t="s">
        <v>88</v>
      </c>
    </row>
    <row r="304" spans="2:2" x14ac:dyDescent="0.15">
      <c r="B304" s="13" t="s">
        <v>89</v>
      </c>
    </row>
    <row r="307" spans="2:2" x14ac:dyDescent="0.15">
      <c r="B307" s="1" t="s">
        <v>90</v>
      </c>
    </row>
    <row r="308" spans="2:2" x14ac:dyDescent="0.15">
      <c r="B308" s="1" t="s">
        <v>91</v>
      </c>
    </row>
    <row r="311" spans="2:2" x14ac:dyDescent="0.15">
      <c r="B311" s="1" t="s">
        <v>92</v>
      </c>
    </row>
    <row r="312" spans="2:2" x14ac:dyDescent="0.15">
      <c r="B312" s="1" t="s">
        <v>93</v>
      </c>
    </row>
    <row r="315" spans="2:2" x14ac:dyDescent="0.15">
      <c r="B315" s="1" t="s">
        <v>94</v>
      </c>
    </row>
    <row r="316" spans="2:2" x14ac:dyDescent="0.15">
      <c r="B316" s="1" t="s">
        <v>95</v>
      </c>
    </row>
    <row r="319" spans="2:2" x14ac:dyDescent="0.15">
      <c r="B319" s="1" t="s">
        <v>96</v>
      </c>
    </row>
    <row r="320" spans="2:2" x14ac:dyDescent="0.15">
      <c r="B320" s="1" t="s">
        <v>97</v>
      </c>
    </row>
    <row r="323" spans="2:2" x14ac:dyDescent="0.15">
      <c r="B323" s="1" t="s">
        <v>98</v>
      </c>
    </row>
    <row r="324" spans="2:2" x14ac:dyDescent="0.15">
      <c r="B324" s="1" t="s">
        <v>99</v>
      </c>
    </row>
    <row r="327" spans="2:2" x14ac:dyDescent="0.15">
      <c r="B327" s="1" t="s">
        <v>7</v>
      </c>
    </row>
    <row r="331" spans="2:2" x14ac:dyDescent="0.15">
      <c r="B331" s="1" t="s">
        <v>4</v>
      </c>
    </row>
    <row r="333" spans="2:2" x14ac:dyDescent="0.15">
      <c r="B333" s="1" t="s">
        <v>100</v>
      </c>
    </row>
    <row r="334" spans="2:2" x14ac:dyDescent="0.15">
      <c r="B334" s="1" t="s">
        <v>101</v>
      </c>
    </row>
    <row r="337" spans="2:2" x14ac:dyDescent="0.15">
      <c r="B337" s="1" t="s">
        <v>102</v>
      </c>
    </row>
    <row r="338" spans="2:2" x14ac:dyDescent="0.15">
      <c r="B338" s="1" t="s">
        <v>103</v>
      </c>
    </row>
    <row r="341" spans="2:2" x14ac:dyDescent="0.15">
      <c r="B341" s="1" t="s">
        <v>104</v>
      </c>
    </row>
    <row r="342" spans="2:2" x14ac:dyDescent="0.15">
      <c r="B342" s="1" t="s">
        <v>105</v>
      </c>
    </row>
    <row r="345" spans="2:2" x14ac:dyDescent="0.15">
      <c r="B345" s="1" t="s">
        <v>106</v>
      </c>
    </row>
    <row r="346" spans="2:2" x14ac:dyDescent="0.15">
      <c r="B346" s="1" t="s">
        <v>107</v>
      </c>
    </row>
    <row r="349" spans="2:2" x14ac:dyDescent="0.15">
      <c r="B349" s="1" t="s">
        <v>108</v>
      </c>
    </row>
    <row r="350" spans="2:2" x14ac:dyDescent="0.15">
      <c r="B350" s="1" t="s">
        <v>109</v>
      </c>
    </row>
    <row r="353" spans="2:2" x14ac:dyDescent="0.15">
      <c r="B353" s="1" t="s">
        <v>110</v>
      </c>
    </row>
    <row r="354" spans="2:2" x14ac:dyDescent="0.15">
      <c r="B354" s="1" t="s">
        <v>111</v>
      </c>
    </row>
    <row r="357" spans="2:2" x14ac:dyDescent="0.15">
      <c r="B357" s="1" t="s">
        <v>112</v>
      </c>
    </row>
    <row r="358" spans="2:2" x14ac:dyDescent="0.15">
      <c r="B358" s="1" t="s">
        <v>113</v>
      </c>
    </row>
    <row r="361" spans="2:2" x14ac:dyDescent="0.15">
      <c r="B361" s="1" t="s">
        <v>114</v>
      </c>
    </row>
    <row r="362" spans="2:2" x14ac:dyDescent="0.15">
      <c r="B362" s="1" t="s">
        <v>115</v>
      </c>
    </row>
    <row r="365" spans="2:2" x14ac:dyDescent="0.15">
      <c r="B365" s="1" t="s">
        <v>116</v>
      </c>
    </row>
    <row r="366" spans="2:2" x14ac:dyDescent="0.15">
      <c r="B366" s="1" t="s">
        <v>117</v>
      </c>
    </row>
    <row r="369" spans="2:2" x14ac:dyDescent="0.15">
      <c r="B369" s="1" t="s">
        <v>118</v>
      </c>
    </row>
    <row r="370" spans="2:2" x14ac:dyDescent="0.15">
      <c r="B370" s="1" t="s">
        <v>119</v>
      </c>
    </row>
    <row r="374" spans="2:2" x14ac:dyDescent="0.15">
      <c r="B374" s="1" t="s">
        <v>120</v>
      </c>
    </row>
    <row r="375" spans="2:2" x14ac:dyDescent="0.15">
      <c r="B375" s="1" t="s">
        <v>121</v>
      </c>
    </row>
    <row r="378" spans="2:2" x14ac:dyDescent="0.15">
      <c r="B378" s="1" t="s">
        <v>122</v>
      </c>
    </row>
    <row r="379" spans="2:2" x14ac:dyDescent="0.15">
      <c r="B379" s="1" t="s">
        <v>123</v>
      </c>
    </row>
    <row r="382" spans="2:2" x14ac:dyDescent="0.15">
      <c r="B382" s="1" t="s">
        <v>124</v>
      </c>
    </row>
    <row r="383" spans="2:2" x14ac:dyDescent="0.15">
      <c r="B383" s="1" t="s">
        <v>125</v>
      </c>
    </row>
    <row r="386" spans="2:2" x14ac:dyDescent="0.15">
      <c r="B386" s="1" t="s">
        <v>126</v>
      </c>
    </row>
    <row r="387" spans="2:2" x14ac:dyDescent="0.15">
      <c r="B387" s="1" t="s">
        <v>127</v>
      </c>
    </row>
    <row r="390" spans="2:2" x14ac:dyDescent="0.15">
      <c r="B390" s="1" t="s">
        <v>128</v>
      </c>
    </row>
    <row r="391" spans="2:2" x14ac:dyDescent="0.15">
      <c r="B391" s="1" t="s">
        <v>129</v>
      </c>
    </row>
    <row r="394" spans="2:2" x14ac:dyDescent="0.15">
      <c r="B394" s="1" t="s">
        <v>130</v>
      </c>
    </row>
    <row r="395" spans="2:2" x14ac:dyDescent="0.15">
      <c r="B395" s="1" t="s">
        <v>131</v>
      </c>
    </row>
    <row r="398" spans="2:2" x14ac:dyDescent="0.15">
      <c r="B398" s="1" t="s">
        <v>132</v>
      </c>
    </row>
    <row r="399" spans="2:2" x14ac:dyDescent="0.15">
      <c r="B399" s="1" t="s">
        <v>133</v>
      </c>
    </row>
    <row r="402" spans="2:2" x14ac:dyDescent="0.15">
      <c r="B402" s="1" t="s">
        <v>134</v>
      </c>
    </row>
    <row r="403" spans="2:2" x14ac:dyDescent="0.15">
      <c r="B403" s="1" t="s">
        <v>135</v>
      </c>
    </row>
    <row r="406" spans="2:2" x14ac:dyDescent="0.15">
      <c r="B406" s="1" t="s">
        <v>136</v>
      </c>
    </row>
    <row r="407" spans="2:2" x14ac:dyDescent="0.15">
      <c r="B407" s="1" t="s">
        <v>137</v>
      </c>
    </row>
    <row r="410" spans="2:2" x14ac:dyDescent="0.15">
      <c r="B410" s="1" t="s">
        <v>138</v>
      </c>
    </row>
    <row r="411" spans="2:2" x14ac:dyDescent="0.15">
      <c r="B411" s="1" t="s">
        <v>139</v>
      </c>
    </row>
    <row r="414" spans="2:2" x14ac:dyDescent="0.15">
      <c r="B414" s="1" t="s">
        <v>140</v>
      </c>
    </row>
    <row r="415" spans="2:2" x14ac:dyDescent="0.15">
      <c r="B415" s="1" t="s">
        <v>141</v>
      </c>
    </row>
    <row r="418" spans="2:2" x14ac:dyDescent="0.15">
      <c r="B418" s="1" t="s">
        <v>142</v>
      </c>
    </row>
    <row r="419" spans="2:2" x14ac:dyDescent="0.15">
      <c r="B419" s="1" t="s">
        <v>143</v>
      </c>
    </row>
    <row r="422" spans="2:2" x14ac:dyDescent="0.15">
      <c r="B422" s="1" t="s">
        <v>144</v>
      </c>
    </row>
    <row r="423" spans="2:2" x14ac:dyDescent="0.15">
      <c r="B423" s="1" t="s">
        <v>145</v>
      </c>
    </row>
    <row r="426" spans="2:2" x14ac:dyDescent="0.15">
      <c r="B426" s="1" t="s">
        <v>146</v>
      </c>
    </row>
    <row r="427" spans="2:2" x14ac:dyDescent="0.15">
      <c r="B427" s="1" t="s">
        <v>147</v>
      </c>
    </row>
    <row r="429" spans="2:2" x14ac:dyDescent="0.15">
      <c r="B429" s="1" t="s">
        <v>7</v>
      </c>
    </row>
    <row r="433" spans="2:2" x14ac:dyDescent="0.15">
      <c r="B433" s="1" t="s">
        <v>4</v>
      </c>
    </row>
    <row r="435" spans="2:2" x14ac:dyDescent="0.15">
      <c r="B435" s="1" t="s">
        <v>148</v>
      </c>
    </row>
    <row r="436" spans="2:2" x14ac:dyDescent="0.15">
      <c r="B436" s="1" t="s">
        <v>149</v>
      </c>
    </row>
    <row r="439" spans="2:2" x14ac:dyDescent="0.15">
      <c r="B439" s="1" t="s">
        <v>150</v>
      </c>
    </row>
    <row r="440" spans="2:2" x14ac:dyDescent="0.15">
      <c r="B440" s="1" t="s">
        <v>151</v>
      </c>
    </row>
    <row r="443" spans="2:2" x14ac:dyDescent="0.15">
      <c r="B443" s="1" t="s">
        <v>152</v>
      </c>
    </row>
    <row r="444" spans="2:2" x14ac:dyDescent="0.15">
      <c r="B444" s="1" t="s">
        <v>153</v>
      </c>
    </row>
    <row r="447" spans="2:2" x14ac:dyDescent="0.15">
      <c r="B447" s="1" t="s">
        <v>154</v>
      </c>
    </row>
    <row r="448" spans="2:2" x14ac:dyDescent="0.15">
      <c r="B448" s="1" t="s">
        <v>155</v>
      </c>
    </row>
    <row r="451" spans="2:2" x14ac:dyDescent="0.15">
      <c r="B451" s="1" t="s">
        <v>156</v>
      </c>
    </row>
    <row r="452" spans="2:2" x14ac:dyDescent="0.15">
      <c r="B452" s="1" t="s">
        <v>157</v>
      </c>
    </row>
    <row r="455" spans="2:2" x14ac:dyDescent="0.15">
      <c r="B455" s="1" t="s">
        <v>158</v>
      </c>
    </row>
    <row r="456" spans="2:2" x14ac:dyDescent="0.15">
      <c r="B456" s="1" t="s">
        <v>159</v>
      </c>
    </row>
    <row r="459" spans="2:2" x14ac:dyDescent="0.15">
      <c r="B459" s="1" t="s">
        <v>160</v>
      </c>
    </row>
    <row r="460" spans="2:2" x14ac:dyDescent="0.15">
      <c r="B460" s="1" t="s">
        <v>161</v>
      </c>
    </row>
    <row r="463" spans="2:2" x14ac:dyDescent="0.15">
      <c r="B463" s="1" t="s">
        <v>162</v>
      </c>
    </row>
    <row r="464" spans="2:2" x14ac:dyDescent="0.15">
      <c r="B464" s="1" t="s">
        <v>163</v>
      </c>
    </row>
    <row r="466" spans="2:2" x14ac:dyDescent="0.15">
      <c r="B466" s="1" t="s">
        <v>7</v>
      </c>
    </row>
    <row r="470" spans="2:2" x14ac:dyDescent="0.15">
      <c r="B470" s="1" t="s">
        <v>4</v>
      </c>
    </row>
    <row r="472" spans="2:2" x14ac:dyDescent="0.15">
      <c r="B472" s="1" t="s">
        <v>164</v>
      </c>
    </row>
    <row r="473" spans="2:2" x14ac:dyDescent="0.15">
      <c r="B473" s="1" t="s">
        <v>165</v>
      </c>
    </row>
    <row r="476" spans="2:2" x14ac:dyDescent="0.15">
      <c r="B476" s="1" t="s">
        <v>166</v>
      </c>
    </row>
    <row r="477" spans="2:2" x14ac:dyDescent="0.15">
      <c r="B477" s="1" t="s">
        <v>167</v>
      </c>
    </row>
    <row r="480" spans="2:2" x14ac:dyDescent="0.15">
      <c r="B480" s="1" t="s">
        <v>168</v>
      </c>
    </row>
    <row r="481" spans="2:2" x14ac:dyDescent="0.15">
      <c r="B481" s="1" t="s">
        <v>169</v>
      </c>
    </row>
    <row r="484" spans="2:2" x14ac:dyDescent="0.15">
      <c r="B484" s="1" t="s">
        <v>170</v>
      </c>
    </row>
    <row r="485" spans="2:2" x14ac:dyDescent="0.15">
      <c r="B485" s="1" t="s">
        <v>171</v>
      </c>
    </row>
    <row r="488" spans="2:2" x14ac:dyDescent="0.15">
      <c r="B488" s="1" t="s">
        <v>172</v>
      </c>
    </row>
    <row r="489" spans="2:2" x14ac:dyDescent="0.15">
      <c r="B489" s="1" t="s">
        <v>173</v>
      </c>
    </row>
    <row r="492" spans="2:2" x14ac:dyDescent="0.15">
      <c r="B492" s="1" t="s">
        <v>174</v>
      </c>
    </row>
    <row r="493" spans="2:2" x14ac:dyDescent="0.15">
      <c r="B493" s="1" t="s">
        <v>175</v>
      </c>
    </row>
    <row r="496" spans="2:2" x14ac:dyDescent="0.15">
      <c r="B496" s="1" t="s">
        <v>176</v>
      </c>
    </row>
    <row r="497" spans="2:2" x14ac:dyDescent="0.15">
      <c r="B497" s="1" t="s">
        <v>177</v>
      </c>
    </row>
    <row r="500" spans="2:2" x14ac:dyDescent="0.15">
      <c r="B500" s="1" t="s">
        <v>178</v>
      </c>
    </row>
    <row r="501" spans="2:2" x14ac:dyDescent="0.15">
      <c r="B501" s="1" t="s">
        <v>179</v>
      </c>
    </row>
    <row r="504" spans="2:2" x14ac:dyDescent="0.15">
      <c r="B504" s="1" t="s">
        <v>180</v>
      </c>
    </row>
    <row r="505" spans="2:2" x14ac:dyDescent="0.15">
      <c r="B505" s="1" t="s">
        <v>181</v>
      </c>
    </row>
    <row r="507" spans="2:2" x14ac:dyDescent="0.15">
      <c r="B507" s="1" t="s">
        <v>7</v>
      </c>
    </row>
    <row r="511" spans="2:2" x14ac:dyDescent="0.15">
      <c r="B511" s="1" t="s">
        <v>4</v>
      </c>
    </row>
    <row r="513" spans="2:2" x14ac:dyDescent="0.15">
      <c r="B513" s="1" t="s">
        <v>182</v>
      </c>
    </row>
    <row r="514" spans="2:2" x14ac:dyDescent="0.15">
      <c r="B514" s="1" t="s">
        <v>183</v>
      </c>
    </row>
    <row r="517" spans="2:2" x14ac:dyDescent="0.15">
      <c r="B517" s="1" t="s">
        <v>184</v>
      </c>
    </row>
    <row r="518" spans="2:2" x14ac:dyDescent="0.15">
      <c r="B518" s="1" t="s">
        <v>185</v>
      </c>
    </row>
    <row r="521" spans="2:2" x14ac:dyDescent="0.15">
      <c r="B521" s="1" t="s">
        <v>186</v>
      </c>
    </row>
    <row r="522" spans="2:2" x14ac:dyDescent="0.15">
      <c r="B522" s="1" t="s">
        <v>187</v>
      </c>
    </row>
    <row r="525" spans="2:2" x14ac:dyDescent="0.15">
      <c r="B525" s="1" t="s">
        <v>188</v>
      </c>
    </row>
    <row r="526" spans="2:2" x14ac:dyDescent="0.15">
      <c r="B526" s="1" t="s">
        <v>189</v>
      </c>
    </row>
    <row r="529" spans="2:2" x14ac:dyDescent="0.15">
      <c r="B529" s="1" t="s">
        <v>190</v>
      </c>
    </row>
    <row r="530" spans="2:2" x14ac:dyDescent="0.15">
      <c r="B530" s="1" t="s">
        <v>191</v>
      </c>
    </row>
    <row r="533" spans="2:2" x14ac:dyDescent="0.15">
      <c r="B533" s="1" t="s">
        <v>192</v>
      </c>
    </row>
    <row r="534" spans="2:2" x14ac:dyDescent="0.15">
      <c r="B534" s="1" t="s">
        <v>193</v>
      </c>
    </row>
    <row r="537" spans="2:2" x14ac:dyDescent="0.15">
      <c r="B537" s="1" t="s">
        <v>194</v>
      </c>
    </row>
    <row r="538" spans="2:2" x14ac:dyDescent="0.15">
      <c r="B538" s="1" t="s">
        <v>195</v>
      </c>
    </row>
    <row r="541" spans="2:2" x14ac:dyDescent="0.15">
      <c r="B541" s="1" t="s">
        <v>196</v>
      </c>
    </row>
    <row r="542" spans="2:2" x14ac:dyDescent="0.15">
      <c r="B542" s="1" t="s">
        <v>197</v>
      </c>
    </row>
    <row r="545" spans="2:2" x14ac:dyDescent="0.15">
      <c r="B545" s="1" t="s">
        <v>198</v>
      </c>
    </row>
    <row r="546" spans="2:2" x14ac:dyDescent="0.15">
      <c r="B546" s="1" t="s">
        <v>199</v>
      </c>
    </row>
    <row r="548" spans="2:2" x14ac:dyDescent="0.15">
      <c r="B548" s="1" t="s">
        <v>7</v>
      </c>
    </row>
    <row r="552" spans="2:2" x14ac:dyDescent="0.15">
      <c r="B552" s="1" t="s">
        <v>4</v>
      </c>
    </row>
    <row r="554" spans="2:2" x14ac:dyDescent="0.15">
      <c r="B554" s="1" t="s">
        <v>200</v>
      </c>
    </row>
    <row r="555" spans="2:2" x14ac:dyDescent="0.15">
      <c r="B555" s="1" t="s">
        <v>201</v>
      </c>
    </row>
    <row r="558" spans="2:2" x14ac:dyDescent="0.15">
      <c r="B558" s="1" t="s">
        <v>202</v>
      </c>
    </row>
    <row r="559" spans="2:2" x14ac:dyDescent="0.15">
      <c r="B559" s="1" t="s">
        <v>203</v>
      </c>
    </row>
    <row r="562" spans="2:2" x14ac:dyDescent="0.15">
      <c r="B562" s="1" t="s">
        <v>204</v>
      </c>
    </row>
    <row r="563" spans="2:2" x14ac:dyDescent="0.15">
      <c r="B563" s="1" t="s">
        <v>205</v>
      </c>
    </row>
    <row r="566" spans="2:2" x14ac:dyDescent="0.15">
      <c r="B566" s="1" t="s">
        <v>206</v>
      </c>
    </row>
    <row r="567" spans="2:2" x14ac:dyDescent="0.15">
      <c r="B567" s="1" t="s">
        <v>207</v>
      </c>
    </row>
    <row r="570" spans="2:2" x14ac:dyDescent="0.15">
      <c r="B570" s="1" t="s">
        <v>208</v>
      </c>
    </row>
    <row r="571" spans="2:2" x14ac:dyDescent="0.15">
      <c r="B571" s="1" t="s">
        <v>209</v>
      </c>
    </row>
    <row r="574" spans="2:2" x14ac:dyDescent="0.15">
      <c r="B574" s="1" t="s">
        <v>210</v>
      </c>
    </row>
    <row r="575" spans="2:2" x14ac:dyDescent="0.15">
      <c r="B575" s="1" t="s">
        <v>211</v>
      </c>
    </row>
    <row r="578" spans="2:2" x14ac:dyDescent="0.15">
      <c r="B578" s="1" t="s">
        <v>212</v>
      </c>
    </row>
    <row r="579" spans="2:2" x14ac:dyDescent="0.15">
      <c r="B579" s="1" t="s">
        <v>213</v>
      </c>
    </row>
    <row r="582" spans="2:2" x14ac:dyDescent="0.15">
      <c r="B582" s="1" t="s">
        <v>214</v>
      </c>
    </row>
    <row r="583" spans="2:2" x14ac:dyDescent="0.15">
      <c r="B583" s="1" t="s">
        <v>215</v>
      </c>
    </row>
    <row r="586" spans="2:2" x14ac:dyDescent="0.15">
      <c r="B586" s="1" t="s">
        <v>216</v>
      </c>
    </row>
    <row r="587" spans="2:2" x14ac:dyDescent="0.15">
      <c r="B587" s="1" t="s">
        <v>217</v>
      </c>
    </row>
    <row r="589" spans="2:2" x14ac:dyDescent="0.15">
      <c r="B589" s="1" t="s">
        <v>7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650"/>
  <sheetViews>
    <sheetView topLeftCell="A88" workbookViewId="0">
      <selection activeCell="E3" sqref="E3:P3"/>
    </sheetView>
  </sheetViews>
  <sheetFormatPr defaultRowHeight="12" x14ac:dyDescent="0.15"/>
  <cols>
    <col min="1" max="1" width="12" style="1" customWidth="1"/>
    <col min="2" max="2" width="48.1640625" style="1" bestFit="1" customWidth="1"/>
    <col min="3" max="4" width="9.33203125" style="1"/>
    <col min="5" max="5" width="13" style="1" customWidth="1"/>
    <col min="6" max="6" width="12.5" style="1" customWidth="1"/>
    <col min="7" max="16384" width="9.33203125" style="1"/>
  </cols>
  <sheetData>
    <row r="3" spans="2:16" ht="12.75" thickBot="1" x14ac:dyDescent="0.2">
      <c r="B3" s="1" t="s">
        <v>4</v>
      </c>
      <c r="E3" s="7" t="s">
        <v>1099</v>
      </c>
      <c r="F3" s="7" t="s">
        <v>0</v>
      </c>
      <c r="G3" s="7" t="s">
        <v>1100</v>
      </c>
      <c r="H3" s="2"/>
      <c r="I3" s="6" t="s">
        <v>1</v>
      </c>
      <c r="J3" s="6" t="s">
        <v>2</v>
      </c>
      <c r="K3" s="6" t="s">
        <v>3</v>
      </c>
      <c r="L3" s="7"/>
      <c r="M3" s="7" t="s">
        <v>1101</v>
      </c>
      <c r="N3" s="9"/>
      <c r="O3" s="10" t="s">
        <v>1102</v>
      </c>
      <c r="P3" s="10" t="s">
        <v>1103</v>
      </c>
    </row>
    <row r="4" spans="2:16" ht="12.75" thickTop="1" x14ac:dyDescent="0.15">
      <c r="D4" s="5">
        <v>1</v>
      </c>
      <c r="E4" s="1" t="s">
        <v>784</v>
      </c>
      <c r="F4" s="4"/>
      <c r="G4" s="5"/>
      <c r="I4" s="3" t="s">
        <v>829</v>
      </c>
      <c r="J4" s="3" t="s">
        <v>830</v>
      </c>
      <c r="K4" s="3" t="s">
        <v>831</v>
      </c>
      <c r="L4" s="4">
        <f>I4*3600+J4*60+K4</f>
        <v>19046</v>
      </c>
      <c r="M4" s="5"/>
      <c r="N4" s="5"/>
    </row>
    <row r="5" spans="2:16" x14ac:dyDescent="0.15">
      <c r="B5" s="1" t="s">
        <v>218</v>
      </c>
      <c r="D5" s="5">
        <f>D4+1</f>
        <v>2</v>
      </c>
      <c r="E5" s="1" t="s">
        <v>785</v>
      </c>
      <c r="F5" s="4"/>
      <c r="G5" s="5"/>
      <c r="I5" s="3" t="s">
        <v>832</v>
      </c>
      <c r="J5" s="3" t="s">
        <v>833</v>
      </c>
      <c r="K5" s="3" t="s">
        <v>834</v>
      </c>
      <c r="L5" s="4">
        <f>I5*3600+J5*60+K5</f>
        <v>52835</v>
      </c>
      <c r="M5" s="5">
        <f>IF(L5-L4&lt;0,86400+L5-L4,L5-L4)</f>
        <v>33789</v>
      </c>
      <c r="N5" s="5"/>
      <c r="O5" s="1">
        <f>SUM($M$5:M5)</f>
        <v>33789</v>
      </c>
      <c r="P5" s="11">
        <f t="shared" ref="P5:P11" si="0">O5/D4</f>
        <v>33789</v>
      </c>
    </row>
    <row r="6" spans="2:16" x14ac:dyDescent="0.15">
      <c r="B6" s="1" t="s">
        <v>219</v>
      </c>
      <c r="D6" s="5">
        <f t="shared" ref="D6:D49" si="1">D5+1</f>
        <v>3</v>
      </c>
      <c r="E6" s="1" t="s">
        <v>786</v>
      </c>
      <c r="F6" s="4"/>
      <c r="G6" s="5"/>
      <c r="I6" s="3" t="s">
        <v>835</v>
      </c>
      <c r="J6" s="3" t="s">
        <v>836</v>
      </c>
      <c r="K6" s="3" t="s">
        <v>830</v>
      </c>
      <c r="L6" s="4">
        <f>I6*3600+J6*60+K6</f>
        <v>86357</v>
      </c>
      <c r="M6" s="5">
        <f>IF(L6-L5&lt;0,86400+L6-L5,L6-L5)</f>
        <v>33522</v>
      </c>
      <c r="N6" s="5"/>
      <c r="O6" s="1">
        <f>SUM($M$5:M6)</f>
        <v>67311</v>
      </c>
      <c r="P6" s="11">
        <f t="shared" si="0"/>
        <v>33655.5</v>
      </c>
    </row>
    <row r="7" spans="2:16" x14ac:dyDescent="0.15">
      <c r="D7" s="5">
        <f t="shared" si="1"/>
        <v>4</v>
      </c>
      <c r="E7" s="1" t="s">
        <v>787</v>
      </c>
      <c r="F7" s="4"/>
      <c r="G7" s="5"/>
      <c r="I7" s="3" t="s">
        <v>837</v>
      </c>
      <c r="J7" s="3" t="s">
        <v>831</v>
      </c>
      <c r="K7" s="3" t="s">
        <v>838</v>
      </c>
      <c r="L7" s="4">
        <f t="shared" ref="L7:L11" si="2">I7*3600+J7*60+K7</f>
        <v>30404</v>
      </c>
      <c r="M7" s="5">
        <f t="shared" ref="M7:M20" si="3">IF(L7-L6&lt;0,86400+L7-L6,L7-L6)</f>
        <v>30447</v>
      </c>
      <c r="N7" s="5"/>
      <c r="O7" s="1">
        <f>SUM($M$5:M7)</f>
        <v>97758</v>
      </c>
      <c r="P7" s="11">
        <f t="shared" si="0"/>
        <v>32586</v>
      </c>
    </row>
    <row r="8" spans="2:16" x14ac:dyDescent="0.15">
      <c r="D8" s="5">
        <f t="shared" si="1"/>
        <v>5</v>
      </c>
      <c r="E8" s="1" t="s">
        <v>788</v>
      </c>
      <c r="F8" s="4"/>
      <c r="G8" s="5"/>
      <c r="I8" s="3" t="s">
        <v>830</v>
      </c>
      <c r="J8" s="3" t="s">
        <v>839</v>
      </c>
      <c r="K8" s="3" t="s">
        <v>840</v>
      </c>
      <c r="L8" s="4">
        <f t="shared" si="2"/>
        <v>64131</v>
      </c>
      <c r="M8" s="5">
        <f t="shared" si="3"/>
        <v>33727</v>
      </c>
      <c r="N8" s="5"/>
      <c r="O8" s="1">
        <f>SUM($M$5:M8)</f>
        <v>131485</v>
      </c>
      <c r="P8" s="11">
        <f t="shared" si="0"/>
        <v>32871.25</v>
      </c>
    </row>
    <row r="9" spans="2:16" x14ac:dyDescent="0.15">
      <c r="B9" s="1" t="s">
        <v>220</v>
      </c>
      <c r="D9" s="5">
        <f t="shared" si="1"/>
        <v>6</v>
      </c>
      <c r="E9" s="1" t="s">
        <v>789</v>
      </c>
      <c r="F9" s="4"/>
      <c r="G9" s="5"/>
      <c r="I9" s="3" t="s">
        <v>841</v>
      </c>
      <c r="J9" s="3" t="s">
        <v>842</v>
      </c>
      <c r="K9" s="3" t="s">
        <v>843</v>
      </c>
      <c r="L9" s="4">
        <f t="shared" si="2"/>
        <v>11258</v>
      </c>
      <c r="M9" s="5">
        <f t="shared" si="3"/>
        <v>33527</v>
      </c>
      <c r="N9" s="5"/>
      <c r="O9" s="1">
        <f>SUM($M$5:M9)</f>
        <v>165012</v>
      </c>
      <c r="P9" s="11">
        <f t="shared" si="0"/>
        <v>33002.400000000001</v>
      </c>
    </row>
    <row r="10" spans="2:16" x14ac:dyDescent="0.15">
      <c r="B10" s="1" t="s">
        <v>221</v>
      </c>
      <c r="D10" s="5">
        <f t="shared" si="1"/>
        <v>7</v>
      </c>
      <c r="E10" s="1" t="s">
        <v>790</v>
      </c>
      <c r="F10" s="4"/>
      <c r="G10" s="5"/>
      <c r="I10" s="3" t="s">
        <v>844</v>
      </c>
      <c r="J10" s="3" t="s">
        <v>845</v>
      </c>
      <c r="K10" s="3" t="s">
        <v>846</v>
      </c>
      <c r="L10" s="4">
        <f>I10*3600+J10*60+K10</f>
        <v>41561</v>
      </c>
      <c r="M10" s="5">
        <f t="shared" si="3"/>
        <v>30303</v>
      </c>
      <c r="N10" s="5"/>
      <c r="O10" s="1">
        <f>SUM($M$5:M10)</f>
        <v>195315</v>
      </c>
      <c r="P10" s="11">
        <f t="shared" si="0"/>
        <v>32552.5</v>
      </c>
    </row>
    <row r="11" spans="2:16" x14ac:dyDescent="0.15">
      <c r="D11" s="5">
        <f t="shared" si="1"/>
        <v>8</v>
      </c>
      <c r="E11" s="1" t="s">
        <v>791</v>
      </c>
      <c r="F11" s="4"/>
      <c r="G11" s="5"/>
      <c r="I11" s="3" t="s">
        <v>847</v>
      </c>
      <c r="J11" s="3" t="s">
        <v>848</v>
      </c>
      <c r="K11" s="3" t="s">
        <v>837</v>
      </c>
      <c r="L11" s="4">
        <f t="shared" si="2"/>
        <v>75248</v>
      </c>
      <c r="M11" s="5">
        <f t="shared" si="3"/>
        <v>33687</v>
      </c>
      <c r="N11" s="5"/>
      <c r="O11" s="1">
        <f>SUM($M$5:M11)</f>
        <v>229002</v>
      </c>
      <c r="P11" s="11">
        <f t="shared" si="0"/>
        <v>32714.571428571428</v>
      </c>
    </row>
    <row r="12" spans="2:16" x14ac:dyDescent="0.15">
      <c r="D12" s="5">
        <f t="shared" si="1"/>
        <v>9</v>
      </c>
      <c r="E12" s="1" t="s">
        <v>882</v>
      </c>
      <c r="F12" s="4"/>
      <c r="G12" s="5"/>
      <c r="I12" s="3">
        <v>6</v>
      </c>
      <c r="J12" s="3">
        <v>15</v>
      </c>
      <c r="K12" s="3">
        <v>37</v>
      </c>
      <c r="L12" s="4">
        <f t="shared" ref="L12:L49" si="4">I12*3600+J12*60+K12</f>
        <v>22537</v>
      </c>
      <c r="M12" s="5">
        <f t="shared" si="3"/>
        <v>33689</v>
      </c>
      <c r="N12" s="5"/>
      <c r="O12" s="1">
        <f>SUM($M$5:M12)</f>
        <v>262691</v>
      </c>
      <c r="P12" s="11">
        <f t="shared" ref="P12:P24" si="5">O12/D11</f>
        <v>32836.375</v>
      </c>
    </row>
    <row r="13" spans="2:16" x14ac:dyDescent="0.15">
      <c r="B13" s="1" t="s">
        <v>222</v>
      </c>
      <c r="D13" s="5">
        <f t="shared" si="1"/>
        <v>10</v>
      </c>
      <c r="E13" s="1" t="s">
        <v>792</v>
      </c>
      <c r="F13" s="4"/>
      <c r="G13" s="5"/>
      <c r="I13" s="3" t="s">
        <v>849</v>
      </c>
      <c r="J13" s="3" t="s">
        <v>850</v>
      </c>
      <c r="K13" s="3" t="s">
        <v>833</v>
      </c>
      <c r="L13" s="4">
        <f t="shared" si="4"/>
        <v>56260</v>
      </c>
      <c r="M13" s="5">
        <f t="shared" si="3"/>
        <v>33723</v>
      </c>
      <c r="N13" s="5"/>
      <c r="O13" s="1">
        <f>SUM($M$5:M13)</f>
        <v>296414</v>
      </c>
      <c r="P13" s="11">
        <f t="shared" si="5"/>
        <v>32934.888888888891</v>
      </c>
    </row>
    <row r="14" spans="2:16" x14ac:dyDescent="0.15">
      <c r="B14" s="1" t="s">
        <v>223</v>
      </c>
      <c r="D14" s="5">
        <f t="shared" si="1"/>
        <v>11</v>
      </c>
      <c r="E14" s="1" t="s">
        <v>793</v>
      </c>
      <c r="F14" s="4"/>
      <c r="G14" s="5"/>
      <c r="I14" s="3" t="s">
        <v>851</v>
      </c>
      <c r="J14" s="3" t="s">
        <v>851</v>
      </c>
      <c r="K14" s="3" t="s">
        <v>844</v>
      </c>
      <c r="L14" s="4">
        <f t="shared" si="4"/>
        <v>11</v>
      </c>
      <c r="M14" s="5">
        <f t="shared" si="3"/>
        <v>30151</v>
      </c>
      <c r="N14" s="5"/>
      <c r="O14" s="1">
        <f>SUM($M$5:M14)</f>
        <v>326565</v>
      </c>
      <c r="P14" s="11">
        <f t="shared" si="5"/>
        <v>32656.5</v>
      </c>
    </row>
    <row r="15" spans="2:16" x14ac:dyDescent="0.15">
      <c r="D15" s="5">
        <f t="shared" si="1"/>
        <v>12</v>
      </c>
      <c r="E15" s="1" t="s">
        <v>794</v>
      </c>
      <c r="F15" s="4"/>
      <c r="G15" s="5"/>
      <c r="I15" s="3" t="s">
        <v>852</v>
      </c>
      <c r="J15" s="3" t="s">
        <v>830</v>
      </c>
      <c r="K15" s="3" t="s">
        <v>839</v>
      </c>
      <c r="L15" s="4">
        <f t="shared" si="4"/>
        <v>33468</v>
      </c>
      <c r="M15" s="5">
        <f t="shared" si="3"/>
        <v>33457</v>
      </c>
      <c r="N15" s="5"/>
      <c r="O15" s="1">
        <f>SUM($M$5:M15)</f>
        <v>360022</v>
      </c>
      <c r="P15" s="11">
        <f t="shared" si="5"/>
        <v>32729.272727272728</v>
      </c>
    </row>
    <row r="16" spans="2:16" x14ac:dyDescent="0.15">
      <c r="D16" s="5">
        <f t="shared" si="1"/>
        <v>13</v>
      </c>
      <c r="E16" s="1" t="s">
        <v>795</v>
      </c>
      <c r="F16" s="4"/>
      <c r="G16" s="5"/>
      <c r="I16" s="3" t="s">
        <v>853</v>
      </c>
      <c r="J16" s="3" t="s">
        <v>843</v>
      </c>
      <c r="K16" s="3" t="s">
        <v>854</v>
      </c>
      <c r="L16" s="4">
        <f t="shared" si="4"/>
        <v>67127</v>
      </c>
      <c r="M16" s="5">
        <f t="shared" si="3"/>
        <v>33659</v>
      </c>
      <c r="N16" s="5"/>
      <c r="O16" s="1">
        <f>SUM($M$5:M16)</f>
        <v>393681</v>
      </c>
      <c r="P16" s="11">
        <f t="shared" si="5"/>
        <v>32806.75</v>
      </c>
    </row>
    <row r="17" spans="2:16" x14ac:dyDescent="0.15">
      <c r="B17" s="1" t="s">
        <v>224</v>
      </c>
      <c r="D17" s="5">
        <f t="shared" si="1"/>
        <v>14</v>
      </c>
      <c r="E17" s="1" t="s">
        <v>796</v>
      </c>
      <c r="F17" s="4"/>
      <c r="G17" s="5"/>
      <c r="I17" s="3" t="s">
        <v>841</v>
      </c>
      <c r="J17" s="3" t="s">
        <v>855</v>
      </c>
      <c r="K17" s="3" t="s">
        <v>856</v>
      </c>
      <c r="L17" s="4">
        <f t="shared" si="4"/>
        <v>14316</v>
      </c>
      <c r="M17" s="5">
        <f t="shared" si="3"/>
        <v>33589</v>
      </c>
      <c r="N17" s="5"/>
      <c r="O17" s="1">
        <f>SUM($M$5:M17)</f>
        <v>427270</v>
      </c>
      <c r="P17" s="11">
        <f t="shared" si="5"/>
        <v>32866.923076923078</v>
      </c>
    </row>
    <row r="18" spans="2:16" x14ac:dyDescent="0.15">
      <c r="B18" s="1" t="s">
        <v>225</v>
      </c>
      <c r="D18" s="5">
        <f t="shared" si="1"/>
        <v>15</v>
      </c>
      <c r="E18" s="1" t="s">
        <v>797</v>
      </c>
      <c r="F18" s="4"/>
      <c r="G18" s="5"/>
      <c r="I18" s="3" t="s">
        <v>857</v>
      </c>
      <c r="J18" s="3" t="s">
        <v>835</v>
      </c>
      <c r="K18" s="3" t="s">
        <v>853</v>
      </c>
      <c r="L18" s="4">
        <f t="shared" si="4"/>
        <v>44598</v>
      </c>
      <c r="M18" s="5">
        <f t="shared" si="3"/>
        <v>30282</v>
      </c>
      <c r="N18" s="5"/>
      <c r="O18" s="1">
        <f>SUM($M$5:M18)</f>
        <v>457552</v>
      </c>
      <c r="P18" s="11">
        <f t="shared" si="5"/>
        <v>32682.285714285714</v>
      </c>
    </row>
    <row r="19" spans="2:16" x14ac:dyDescent="0.15">
      <c r="D19" s="5">
        <f t="shared" si="1"/>
        <v>16</v>
      </c>
      <c r="E19" s="1" t="s">
        <v>798</v>
      </c>
      <c r="F19" s="4"/>
      <c r="G19" s="5"/>
      <c r="I19" s="3" t="s">
        <v>858</v>
      </c>
      <c r="J19" s="3" t="s">
        <v>833</v>
      </c>
      <c r="K19" s="3" t="s">
        <v>858</v>
      </c>
      <c r="L19" s="4">
        <f t="shared" si="4"/>
        <v>78021</v>
      </c>
      <c r="M19" s="5">
        <f t="shared" si="3"/>
        <v>33423</v>
      </c>
      <c r="N19" s="5"/>
      <c r="O19" s="1">
        <f>SUM($M$5:M19)</f>
        <v>490975</v>
      </c>
      <c r="P19" s="11">
        <f t="shared" si="5"/>
        <v>32731.666666666668</v>
      </c>
    </row>
    <row r="20" spans="2:16" x14ac:dyDescent="0.15">
      <c r="D20" s="5">
        <f t="shared" si="1"/>
        <v>17</v>
      </c>
      <c r="E20" s="1" t="s">
        <v>799</v>
      </c>
      <c r="F20" s="4"/>
      <c r="G20" s="5"/>
      <c r="I20" s="3" t="s">
        <v>859</v>
      </c>
      <c r="J20" s="3" t="s">
        <v>836</v>
      </c>
      <c r="K20" s="3" t="s">
        <v>860</v>
      </c>
      <c r="L20" s="4">
        <f t="shared" si="4"/>
        <v>25174</v>
      </c>
      <c r="M20" s="5">
        <f t="shared" si="3"/>
        <v>33553</v>
      </c>
      <c r="N20" s="5"/>
      <c r="O20" s="1">
        <f>SUM($M$5:M20)</f>
        <v>524528</v>
      </c>
      <c r="P20" s="11">
        <f t="shared" si="5"/>
        <v>32783</v>
      </c>
    </row>
    <row r="21" spans="2:16" x14ac:dyDescent="0.15">
      <c r="B21" s="1" t="s">
        <v>226</v>
      </c>
      <c r="D21" s="5">
        <f t="shared" si="1"/>
        <v>18</v>
      </c>
      <c r="E21" s="1" t="s">
        <v>800</v>
      </c>
      <c r="F21" s="4"/>
      <c r="G21" s="5"/>
      <c r="I21" s="3" t="s">
        <v>861</v>
      </c>
      <c r="J21" s="3" t="s">
        <v>858</v>
      </c>
      <c r="K21" s="3" t="s">
        <v>842</v>
      </c>
      <c r="L21" s="4">
        <f t="shared" si="4"/>
        <v>58867</v>
      </c>
      <c r="M21" s="5">
        <f t="shared" ref="M21:M49" si="6">IF(L21-L20&lt;0,86400+L21-L20,L21-L20)</f>
        <v>33693</v>
      </c>
      <c r="N21" s="5"/>
      <c r="O21" s="1">
        <f>SUM($M$5:M21)</f>
        <v>558221</v>
      </c>
      <c r="P21" s="11">
        <f t="shared" si="5"/>
        <v>32836.529411764706</v>
      </c>
    </row>
    <row r="22" spans="2:16" x14ac:dyDescent="0.15">
      <c r="B22" s="1" t="s">
        <v>227</v>
      </c>
      <c r="D22" s="5">
        <f t="shared" si="1"/>
        <v>19</v>
      </c>
      <c r="E22" s="1" t="s">
        <v>801</v>
      </c>
      <c r="F22" s="4"/>
      <c r="G22" s="5"/>
      <c r="I22" s="3" t="s">
        <v>851</v>
      </c>
      <c r="J22" s="3" t="s">
        <v>862</v>
      </c>
      <c r="K22" s="3" t="s">
        <v>834</v>
      </c>
      <c r="L22" s="4">
        <f t="shared" si="4"/>
        <v>2975</v>
      </c>
      <c r="M22" s="5">
        <f t="shared" si="6"/>
        <v>30508</v>
      </c>
      <c r="N22" s="5"/>
      <c r="O22" s="1">
        <f>SUM($M$5:M22)</f>
        <v>588729</v>
      </c>
      <c r="P22" s="11">
        <f t="shared" si="5"/>
        <v>32707.166666666668</v>
      </c>
    </row>
    <row r="23" spans="2:16" x14ac:dyDescent="0.15">
      <c r="D23" s="5">
        <f t="shared" si="1"/>
        <v>20</v>
      </c>
      <c r="E23" s="1" t="s">
        <v>802</v>
      </c>
      <c r="F23" s="4"/>
      <c r="G23" s="5"/>
      <c r="I23" s="3" t="s">
        <v>863</v>
      </c>
      <c r="J23" s="3" t="s">
        <v>857</v>
      </c>
      <c r="K23" s="3" t="s">
        <v>853</v>
      </c>
      <c r="L23" s="4">
        <f t="shared" si="4"/>
        <v>36738</v>
      </c>
      <c r="M23" s="5">
        <f t="shared" si="6"/>
        <v>33763</v>
      </c>
      <c r="N23" s="5"/>
      <c r="O23" s="1">
        <f>SUM($M$5:M23)</f>
        <v>622492</v>
      </c>
      <c r="P23" s="11">
        <f t="shared" si="5"/>
        <v>32762.736842105263</v>
      </c>
    </row>
    <row r="24" spans="2:16" x14ac:dyDescent="0.15">
      <c r="D24" s="5">
        <f t="shared" si="1"/>
        <v>21</v>
      </c>
      <c r="E24" s="1" t="s">
        <v>803</v>
      </c>
      <c r="F24" s="4"/>
      <c r="G24" s="5"/>
      <c r="I24" s="3" t="s">
        <v>864</v>
      </c>
      <c r="J24" s="3" t="s">
        <v>845</v>
      </c>
      <c r="K24" s="3" t="s">
        <v>865</v>
      </c>
      <c r="L24" s="4">
        <f t="shared" si="4"/>
        <v>70321</v>
      </c>
      <c r="M24" s="5">
        <f t="shared" si="6"/>
        <v>33583</v>
      </c>
      <c r="N24" s="5"/>
      <c r="O24" s="1">
        <f>SUM($M$5:M24)</f>
        <v>656075</v>
      </c>
      <c r="P24" s="11">
        <f t="shared" si="5"/>
        <v>32803.75</v>
      </c>
    </row>
    <row r="25" spans="2:16" x14ac:dyDescent="0.15">
      <c r="B25" s="1" t="s">
        <v>228</v>
      </c>
      <c r="D25" s="5">
        <f t="shared" si="1"/>
        <v>22</v>
      </c>
      <c r="E25" s="1" t="s">
        <v>804</v>
      </c>
      <c r="F25" s="4">
        <f t="shared" ref="F25:F49" si="7">DATEVALUE(E25)</f>
        <v>12339</v>
      </c>
      <c r="G25" s="5"/>
      <c r="I25" s="3" t="s">
        <v>866</v>
      </c>
      <c r="J25" s="3" t="s">
        <v>851</v>
      </c>
      <c r="K25" s="3" t="s">
        <v>867</v>
      </c>
      <c r="L25" s="4">
        <f t="shared" si="4"/>
        <v>14428</v>
      </c>
      <c r="M25" s="5">
        <f t="shared" si="6"/>
        <v>30507</v>
      </c>
      <c r="N25" s="5"/>
      <c r="O25" s="1">
        <f>SUM($M$5:M25)</f>
        <v>686582</v>
      </c>
      <c r="P25" s="11">
        <f t="shared" ref="P25:P49" si="8">O25/D24</f>
        <v>32694.380952380954</v>
      </c>
    </row>
    <row r="26" spans="2:16" x14ac:dyDescent="0.15">
      <c r="B26" s="1" t="s">
        <v>229</v>
      </c>
      <c r="D26" s="5">
        <f t="shared" si="1"/>
        <v>23</v>
      </c>
      <c r="E26" s="1" t="s">
        <v>805</v>
      </c>
      <c r="F26" s="4">
        <f t="shared" si="7"/>
        <v>46028</v>
      </c>
      <c r="G26" s="5">
        <f t="shared" ref="G26:G49" si="9">F26-F25</f>
        <v>33689</v>
      </c>
      <c r="I26" s="3" t="s">
        <v>868</v>
      </c>
      <c r="J26" s="3" t="s">
        <v>858</v>
      </c>
      <c r="K26" s="3" t="s">
        <v>869</v>
      </c>
      <c r="L26" s="4">
        <f t="shared" si="4"/>
        <v>48117</v>
      </c>
      <c r="M26" s="5">
        <f t="shared" si="6"/>
        <v>33689</v>
      </c>
      <c r="N26" s="5"/>
      <c r="O26" s="1">
        <f>SUM($M$5:M26)</f>
        <v>720271</v>
      </c>
      <c r="P26" s="11">
        <f t="shared" si="8"/>
        <v>32739.590909090908</v>
      </c>
    </row>
    <row r="27" spans="2:16" x14ac:dyDescent="0.15">
      <c r="D27" s="5">
        <f t="shared" si="1"/>
        <v>24</v>
      </c>
      <c r="E27" s="1" t="s">
        <v>806</v>
      </c>
      <c r="F27" s="4">
        <f t="shared" si="7"/>
        <v>79692</v>
      </c>
      <c r="G27" s="5">
        <f t="shared" si="9"/>
        <v>33664</v>
      </c>
      <c r="I27" s="3" t="s">
        <v>870</v>
      </c>
      <c r="J27" s="3" t="s">
        <v>871</v>
      </c>
      <c r="K27" s="3" t="s">
        <v>841</v>
      </c>
      <c r="L27" s="4">
        <f t="shared" si="4"/>
        <v>81783</v>
      </c>
      <c r="M27" s="5">
        <f t="shared" si="6"/>
        <v>33666</v>
      </c>
      <c r="N27" s="5"/>
      <c r="O27" s="1">
        <f>SUM($M$5:M27)</f>
        <v>753937</v>
      </c>
      <c r="P27" s="11">
        <f t="shared" si="8"/>
        <v>32779.869565217392</v>
      </c>
    </row>
    <row r="28" spans="2:16" x14ac:dyDescent="0.15">
      <c r="D28" s="5">
        <f t="shared" si="1"/>
        <v>25</v>
      </c>
      <c r="E28" s="1" t="s">
        <v>807</v>
      </c>
      <c r="F28" s="4">
        <f t="shared" si="7"/>
        <v>113408</v>
      </c>
      <c r="G28" s="5">
        <f t="shared" si="9"/>
        <v>33716</v>
      </c>
      <c r="I28" s="3" t="s">
        <v>837</v>
      </c>
      <c r="J28" s="3" t="s">
        <v>866</v>
      </c>
      <c r="K28" s="3" t="s">
        <v>836</v>
      </c>
      <c r="L28" s="4">
        <f t="shared" si="4"/>
        <v>29099</v>
      </c>
      <c r="M28" s="5">
        <f t="shared" si="6"/>
        <v>33716</v>
      </c>
      <c r="N28" s="5"/>
      <c r="O28" s="1">
        <f>SUM($M$5:M28)</f>
        <v>787653</v>
      </c>
      <c r="P28" s="11">
        <f t="shared" si="8"/>
        <v>32818.875</v>
      </c>
    </row>
    <row r="29" spans="2:16" x14ac:dyDescent="0.15">
      <c r="B29" s="1" t="s">
        <v>230</v>
      </c>
      <c r="D29" s="5">
        <f t="shared" si="1"/>
        <v>26</v>
      </c>
      <c r="E29" s="1" t="s">
        <v>808</v>
      </c>
      <c r="F29" s="4">
        <f t="shared" si="7"/>
        <v>143822</v>
      </c>
      <c r="G29" s="5">
        <f t="shared" si="9"/>
        <v>30414</v>
      </c>
      <c r="I29" s="3" t="s">
        <v>861</v>
      </c>
      <c r="J29" s="3" t="s">
        <v>872</v>
      </c>
      <c r="K29" s="3" t="s">
        <v>873</v>
      </c>
      <c r="L29" s="4">
        <f t="shared" si="4"/>
        <v>59513</v>
      </c>
      <c r="M29" s="5">
        <f t="shared" si="6"/>
        <v>30414</v>
      </c>
      <c r="N29" s="5"/>
      <c r="O29" s="1">
        <f>SUM($M$5:M29)</f>
        <v>818067</v>
      </c>
      <c r="P29" s="11">
        <f t="shared" si="8"/>
        <v>32722.68</v>
      </c>
    </row>
    <row r="30" spans="2:16" x14ac:dyDescent="0.15">
      <c r="B30" s="1" t="s">
        <v>231</v>
      </c>
      <c r="D30" s="5">
        <f t="shared" si="1"/>
        <v>27</v>
      </c>
      <c r="E30" s="1" t="s">
        <v>809</v>
      </c>
      <c r="F30" s="4">
        <f t="shared" si="7"/>
        <v>177272</v>
      </c>
      <c r="G30" s="5">
        <f t="shared" si="9"/>
        <v>33450</v>
      </c>
      <c r="I30" s="3" t="s">
        <v>865</v>
      </c>
      <c r="J30" s="3" t="s">
        <v>862</v>
      </c>
      <c r="K30" s="3" t="s">
        <v>874</v>
      </c>
      <c r="L30" s="4">
        <f t="shared" si="4"/>
        <v>6564</v>
      </c>
      <c r="M30" s="5">
        <f t="shared" si="6"/>
        <v>33451</v>
      </c>
      <c r="N30" s="5"/>
      <c r="O30" s="1">
        <f>SUM($M$5:M30)</f>
        <v>851518</v>
      </c>
      <c r="P30" s="11">
        <f t="shared" si="8"/>
        <v>32750.692307692309</v>
      </c>
    </row>
    <row r="31" spans="2:16" x14ac:dyDescent="0.15">
      <c r="D31" s="5">
        <f t="shared" si="1"/>
        <v>28</v>
      </c>
      <c r="E31" s="1" t="s">
        <v>810</v>
      </c>
      <c r="F31" s="4">
        <f t="shared" si="7"/>
        <v>211124</v>
      </c>
      <c r="G31" s="5">
        <f t="shared" si="9"/>
        <v>33852</v>
      </c>
      <c r="I31" s="3" t="s">
        <v>844</v>
      </c>
      <c r="J31" s="3" t="s">
        <v>868</v>
      </c>
      <c r="K31" s="3" t="s">
        <v>856</v>
      </c>
      <c r="L31" s="4">
        <f t="shared" si="4"/>
        <v>40416</v>
      </c>
      <c r="M31" s="5">
        <f t="shared" si="6"/>
        <v>33852</v>
      </c>
      <c r="N31" s="5"/>
      <c r="O31" s="1">
        <f>SUM($M$5:M31)</f>
        <v>885370</v>
      </c>
      <c r="P31" s="11">
        <f t="shared" si="8"/>
        <v>32791.481481481482</v>
      </c>
    </row>
    <row r="32" spans="2:16" x14ac:dyDescent="0.15">
      <c r="D32" s="5">
        <f t="shared" si="1"/>
        <v>29</v>
      </c>
      <c r="E32" s="1" t="s">
        <v>811</v>
      </c>
      <c r="F32" s="4">
        <f t="shared" si="7"/>
        <v>244908</v>
      </c>
      <c r="G32" s="5">
        <f t="shared" si="9"/>
        <v>33784</v>
      </c>
      <c r="I32" s="3" t="s">
        <v>847</v>
      </c>
      <c r="J32" s="3" t="s">
        <v>856</v>
      </c>
      <c r="K32" s="3" t="s">
        <v>846</v>
      </c>
      <c r="L32" s="4">
        <f t="shared" si="4"/>
        <v>74201</v>
      </c>
      <c r="M32" s="5">
        <f t="shared" si="6"/>
        <v>33785</v>
      </c>
      <c r="N32" s="5"/>
      <c r="O32" s="1">
        <f>SUM($M$5:M32)</f>
        <v>919155</v>
      </c>
      <c r="P32" s="11">
        <f t="shared" si="8"/>
        <v>32826.964285714283</v>
      </c>
    </row>
    <row r="33" spans="2:16" x14ac:dyDescent="0.15">
      <c r="B33" s="1" t="s">
        <v>232</v>
      </c>
      <c r="D33" s="5">
        <f t="shared" si="1"/>
        <v>30</v>
      </c>
      <c r="E33" s="1" t="s">
        <v>812</v>
      </c>
      <c r="F33" s="4">
        <f t="shared" si="7"/>
        <v>275231</v>
      </c>
      <c r="G33" s="5">
        <f t="shared" si="9"/>
        <v>30323</v>
      </c>
      <c r="I33" s="3" t="s">
        <v>829</v>
      </c>
      <c r="J33" s="3" t="s">
        <v>875</v>
      </c>
      <c r="K33" s="3" t="s">
        <v>829</v>
      </c>
      <c r="L33" s="4">
        <f t="shared" si="4"/>
        <v>18125</v>
      </c>
      <c r="M33" s="5">
        <f t="shared" si="6"/>
        <v>30324</v>
      </c>
      <c r="N33" s="5"/>
      <c r="O33" s="1">
        <f>SUM($M$5:M33)</f>
        <v>949479</v>
      </c>
      <c r="P33" s="11">
        <f t="shared" si="8"/>
        <v>32740.655172413793</v>
      </c>
    </row>
    <row r="34" spans="2:16" x14ac:dyDescent="0.15">
      <c r="B34" s="1" t="s">
        <v>233</v>
      </c>
      <c r="D34" s="5">
        <f t="shared" si="1"/>
        <v>31</v>
      </c>
      <c r="E34" s="1" t="s">
        <v>813</v>
      </c>
      <c r="F34" s="4">
        <f t="shared" si="7"/>
        <v>308854</v>
      </c>
      <c r="G34" s="5">
        <f t="shared" si="9"/>
        <v>33623</v>
      </c>
      <c r="I34" s="3" t="s">
        <v>832</v>
      </c>
      <c r="J34" s="3" t="s">
        <v>870</v>
      </c>
      <c r="K34" s="3" t="s">
        <v>876</v>
      </c>
      <c r="L34" s="4">
        <f t="shared" si="4"/>
        <v>51749</v>
      </c>
      <c r="M34" s="5">
        <f t="shared" si="6"/>
        <v>33624</v>
      </c>
      <c r="N34" s="5"/>
      <c r="O34" s="1">
        <f>SUM($M$5:M34)</f>
        <v>983103</v>
      </c>
      <c r="P34" s="11">
        <f t="shared" si="8"/>
        <v>32770.1</v>
      </c>
    </row>
    <row r="35" spans="2:16" x14ac:dyDescent="0.15">
      <c r="D35" s="5">
        <f t="shared" si="1"/>
        <v>32</v>
      </c>
      <c r="E35" s="1" t="s">
        <v>814</v>
      </c>
      <c r="F35" s="4">
        <f t="shared" si="7"/>
        <v>342633</v>
      </c>
      <c r="G35" s="5">
        <f t="shared" si="9"/>
        <v>33779</v>
      </c>
      <c r="I35" s="3" t="s">
        <v>835</v>
      </c>
      <c r="J35" s="3" t="s">
        <v>877</v>
      </c>
      <c r="K35" s="3" t="s">
        <v>876</v>
      </c>
      <c r="L35" s="4">
        <f t="shared" si="4"/>
        <v>85529</v>
      </c>
      <c r="M35" s="5">
        <f t="shared" si="6"/>
        <v>33780</v>
      </c>
      <c r="N35" s="5"/>
      <c r="O35" s="1">
        <f>SUM($M$5:M35)</f>
        <v>1016883</v>
      </c>
      <c r="P35" s="11">
        <f t="shared" si="8"/>
        <v>32802.677419354841</v>
      </c>
    </row>
    <row r="36" spans="2:16" x14ac:dyDescent="0.15">
      <c r="D36" s="5">
        <f t="shared" si="1"/>
        <v>33</v>
      </c>
      <c r="E36" s="1" t="s">
        <v>815</v>
      </c>
      <c r="F36" s="4">
        <f t="shared" si="7"/>
        <v>373072</v>
      </c>
      <c r="G36" s="5">
        <f t="shared" si="9"/>
        <v>30439</v>
      </c>
      <c r="I36" s="3" t="s">
        <v>837</v>
      </c>
      <c r="J36" s="3" t="s">
        <v>857</v>
      </c>
      <c r="K36" s="3" t="s">
        <v>839</v>
      </c>
      <c r="L36" s="4">
        <f t="shared" si="4"/>
        <v>29568</v>
      </c>
      <c r="M36" s="5">
        <f t="shared" si="6"/>
        <v>30439</v>
      </c>
      <c r="N36" s="5"/>
      <c r="O36" s="1">
        <f>SUM($M$5:M36)</f>
        <v>1047322</v>
      </c>
      <c r="P36" s="11">
        <f t="shared" si="8"/>
        <v>32728.8125</v>
      </c>
    </row>
    <row r="37" spans="2:16" x14ac:dyDescent="0.15">
      <c r="B37" s="1" t="s">
        <v>234</v>
      </c>
      <c r="D37" s="5">
        <f t="shared" si="1"/>
        <v>34</v>
      </c>
      <c r="E37" s="1" t="s">
        <v>816</v>
      </c>
      <c r="F37" s="4">
        <f t="shared" si="7"/>
        <v>406762</v>
      </c>
      <c r="G37" s="5">
        <f t="shared" si="9"/>
        <v>33690</v>
      </c>
      <c r="I37" s="3" t="s">
        <v>830</v>
      </c>
      <c r="J37" s="3" t="s">
        <v>860</v>
      </c>
      <c r="K37" s="3" t="s">
        <v>864</v>
      </c>
      <c r="L37" s="4">
        <f t="shared" si="4"/>
        <v>63259</v>
      </c>
      <c r="M37" s="5">
        <f t="shared" si="6"/>
        <v>33691</v>
      </c>
      <c r="N37" s="5"/>
      <c r="O37" s="1">
        <f>SUM($M$5:M37)</f>
        <v>1081013</v>
      </c>
      <c r="P37" s="11">
        <f t="shared" si="8"/>
        <v>32757.969696969696</v>
      </c>
    </row>
    <row r="38" spans="2:16" x14ac:dyDescent="0.15">
      <c r="B38" s="1" t="s">
        <v>235</v>
      </c>
      <c r="D38" s="5">
        <f t="shared" si="1"/>
        <v>35</v>
      </c>
      <c r="E38" s="1" t="s">
        <v>817</v>
      </c>
      <c r="F38" s="4">
        <f t="shared" si="7"/>
        <v>440614</v>
      </c>
      <c r="G38" s="5">
        <f t="shared" si="9"/>
        <v>33852</v>
      </c>
      <c r="I38" s="3" t="s">
        <v>875</v>
      </c>
      <c r="J38" s="3" t="s">
        <v>855</v>
      </c>
      <c r="K38" s="3" t="s">
        <v>845</v>
      </c>
      <c r="L38" s="4">
        <f t="shared" si="4"/>
        <v>10712</v>
      </c>
      <c r="M38" s="5">
        <f t="shared" si="6"/>
        <v>33853</v>
      </c>
      <c r="N38" s="5"/>
      <c r="O38" s="1">
        <f>SUM($M$5:M38)</f>
        <v>1114866</v>
      </c>
      <c r="P38" s="11">
        <f t="shared" si="8"/>
        <v>32790.176470588238</v>
      </c>
    </row>
    <row r="39" spans="2:16" x14ac:dyDescent="0.15">
      <c r="D39" s="5">
        <f t="shared" si="1"/>
        <v>36</v>
      </c>
      <c r="E39" s="1" t="s">
        <v>818</v>
      </c>
      <c r="F39" s="4">
        <f t="shared" si="7"/>
        <v>474174</v>
      </c>
      <c r="G39" s="5">
        <f t="shared" si="9"/>
        <v>33560</v>
      </c>
      <c r="I39" s="3" t="s">
        <v>857</v>
      </c>
      <c r="J39" s="3" t="s">
        <v>830</v>
      </c>
      <c r="K39" s="3" t="s">
        <v>878</v>
      </c>
      <c r="L39" s="4">
        <f t="shared" si="4"/>
        <v>44272</v>
      </c>
      <c r="M39" s="5">
        <f t="shared" si="6"/>
        <v>33560</v>
      </c>
      <c r="N39" s="5"/>
      <c r="O39" s="1">
        <f>SUM($M$5:M39)</f>
        <v>1148426</v>
      </c>
      <c r="P39" s="11">
        <f t="shared" si="8"/>
        <v>32812.171428571426</v>
      </c>
    </row>
    <row r="40" spans="2:16" x14ac:dyDescent="0.15">
      <c r="D40" s="5">
        <f t="shared" si="1"/>
        <v>37</v>
      </c>
      <c r="E40" s="1" t="s">
        <v>819</v>
      </c>
      <c r="F40" s="4">
        <f t="shared" si="7"/>
        <v>504420</v>
      </c>
      <c r="G40" s="5">
        <f t="shared" si="9"/>
        <v>30246</v>
      </c>
      <c r="I40" s="3" t="s">
        <v>847</v>
      </c>
      <c r="J40" s="3" t="s">
        <v>846</v>
      </c>
      <c r="K40" s="3" t="s">
        <v>855</v>
      </c>
      <c r="L40" s="4">
        <f t="shared" si="4"/>
        <v>74518</v>
      </c>
      <c r="M40" s="5">
        <f t="shared" si="6"/>
        <v>30246</v>
      </c>
      <c r="N40" s="5"/>
      <c r="O40" s="1">
        <f>SUM($M$5:M40)</f>
        <v>1178672</v>
      </c>
      <c r="P40" s="11">
        <f t="shared" si="8"/>
        <v>32740.888888888891</v>
      </c>
    </row>
    <row r="41" spans="2:16" x14ac:dyDescent="0.15">
      <c r="B41" s="1" t="s">
        <v>236</v>
      </c>
      <c r="D41" s="5">
        <f t="shared" si="1"/>
        <v>38</v>
      </c>
      <c r="E41" s="1" t="s">
        <v>820</v>
      </c>
      <c r="F41" s="4">
        <f t="shared" si="7"/>
        <v>538303</v>
      </c>
      <c r="G41" s="5">
        <f t="shared" si="9"/>
        <v>33883</v>
      </c>
      <c r="I41" s="3" t="s">
        <v>859</v>
      </c>
      <c r="J41" s="3" t="s">
        <v>859</v>
      </c>
      <c r="K41" s="3" t="s">
        <v>879</v>
      </c>
      <c r="L41" s="4">
        <f t="shared" si="4"/>
        <v>22002</v>
      </c>
      <c r="M41" s="5">
        <f t="shared" si="6"/>
        <v>33884</v>
      </c>
      <c r="N41" s="5"/>
      <c r="O41" s="1">
        <f>SUM($M$5:M41)</f>
        <v>1212556</v>
      </c>
      <c r="P41" s="11">
        <f t="shared" si="8"/>
        <v>32771.783783783787</v>
      </c>
    </row>
    <row r="42" spans="2:16" x14ac:dyDescent="0.15">
      <c r="B42" s="14" t="s">
        <v>237</v>
      </c>
      <c r="D42" s="5">
        <f t="shared" si="1"/>
        <v>39</v>
      </c>
      <c r="E42" s="1" t="s">
        <v>821</v>
      </c>
      <c r="F42" s="4">
        <f t="shared" si="7"/>
        <v>572054</v>
      </c>
      <c r="G42" s="5">
        <f t="shared" si="9"/>
        <v>33751</v>
      </c>
      <c r="I42" s="3" t="s">
        <v>849</v>
      </c>
      <c r="J42" s="3" t="s">
        <v>876</v>
      </c>
      <c r="K42" s="3" t="s">
        <v>832</v>
      </c>
      <c r="L42" s="4">
        <f t="shared" si="4"/>
        <v>55754</v>
      </c>
      <c r="M42" s="5">
        <f t="shared" si="6"/>
        <v>33752</v>
      </c>
      <c r="N42" s="5"/>
      <c r="O42" s="1">
        <f>SUM($M$5:M42)</f>
        <v>1246308</v>
      </c>
      <c r="P42" s="11">
        <f t="shared" si="8"/>
        <v>32797.57894736842</v>
      </c>
    </row>
    <row r="43" spans="2:16" x14ac:dyDescent="0.15">
      <c r="D43" s="5">
        <f t="shared" si="1"/>
        <v>40</v>
      </c>
      <c r="E43" s="1" t="s">
        <v>822</v>
      </c>
      <c r="F43" s="4">
        <f t="shared" si="7"/>
        <v>602530</v>
      </c>
      <c r="G43" s="5">
        <f t="shared" si="9"/>
        <v>30476</v>
      </c>
      <c r="I43" s="3" t="s">
        <v>835</v>
      </c>
      <c r="J43" s="3" t="s">
        <v>869</v>
      </c>
      <c r="K43" s="3" t="s">
        <v>844</v>
      </c>
      <c r="L43" s="4">
        <f t="shared" si="4"/>
        <v>86231</v>
      </c>
      <c r="M43" s="5">
        <f t="shared" si="6"/>
        <v>30477</v>
      </c>
      <c r="N43" s="5"/>
      <c r="O43" s="1">
        <f>SUM($M$5:M43)</f>
        <v>1276785</v>
      </c>
      <c r="P43" s="11">
        <f t="shared" si="8"/>
        <v>32738.076923076922</v>
      </c>
    </row>
    <row r="44" spans="2:16" x14ac:dyDescent="0.15">
      <c r="D44" s="5">
        <f t="shared" si="1"/>
        <v>41</v>
      </c>
      <c r="E44" s="1" t="s">
        <v>823</v>
      </c>
      <c r="F44" s="4">
        <f t="shared" si="7"/>
        <v>636190</v>
      </c>
      <c r="G44" s="5">
        <f t="shared" si="9"/>
        <v>33660</v>
      </c>
      <c r="I44" s="3" t="s">
        <v>852</v>
      </c>
      <c r="J44" s="3" t="s">
        <v>853</v>
      </c>
      <c r="K44" s="3" t="s">
        <v>844</v>
      </c>
      <c r="L44" s="4">
        <f t="shared" si="4"/>
        <v>33491</v>
      </c>
      <c r="M44" s="5">
        <f t="shared" si="6"/>
        <v>33660</v>
      </c>
      <c r="N44" s="5"/>
      <c r="O44" s="1">
        <f>SUM($M$5:M44)</f>
        <v>1310445</v>
      </c>
      <c r="P44" s="11">
        <f t="shared" si="8"/>
        <v>32761.125</v>
      </c>
    </row>
    <row r="45" spans="2:16" x14ac:dyDescent="0.15">
      <c r="B45" s="1" t="s">
        <v>238</v>
      </c>
      <c r="D45" s="5">
        <f t="shared" si="1"/>
        <v>42</v>
      </c>
      <c r="E45" s="1" t="s">
        <v>824</v>
      </c>
      <c r="F45" s="4">
        <f t="shared" si="7"/>
        <v>669882</v>
      </c>
      <c r="G45" s="5">
        <f t="shared" si="9"/>
        <v>33692</v>
      </c>
      <c r="I45" s="3" t="s">
        <v>853</v>
      </c>
      <c r="J45" s="3" t="s">
        <v>880</v>
      </c>
      <c r="K45" s="3" t="s">
        <v>838</v>
      </c>
      <c r="L45" s="4">
        <f t="shared" si="4"/>
        <v>67184</v>
      </c>
      <c r="M45" s="5">
        <f t="shared" si="6"/>
        <v>33693</v>
      </c>
      <c r="N45" s="5"/>
      <c r="O45" s="1">
        <f>SUM($M$5:M45)</f>
        <v>1344138</v>
      </c>
      <c r="P45" s="11">
        <f t="shared" si="8"/>
        <v>32783.853658536587</v>
      </c>
    </row>
    <row r="46" spans="2:16" x14ac:dyDescent="0.15">
      <c r="B46" s="1" t="s">
        <v>239</v>
      </c>
      <c r="D46" s="5">
        <f t="shared" si="1"/>
        <v>43</v>
      </c>
      <c r="E46" s="1" t="s">
        <v>825</v>
      </c>
      <c r="F46" s="4">
        <f t="shared" si="7"/>
        <v>703506</v>
      </c>
      <c r="G46" s="5">
        <f t="shared" si="9"/>
        <v>33624</v>
      </c>
      <c r="I46" s="3" t="s">
        <v>866</v>
      </c>
      <c r="J46" s="3" t="s">
        <v>851</v>
      </c>
      <c r="K46" s="3" t="s">
        <v>852</v>
      </c>
      <c r="L46" s="4">
        <f t="shared" si="4"/>
        <v>14409</v>
      </c>
      <c r="M46" s="5">
        <f t="shared" si="6"/>
        <v>33625</v>
      </c>
      <c r="N46" s="5"/>
      <c r="O46" s="1">
        <f>SUM($M$5:M46)</f>
        <v>1377763</v>
      </c>
      <c r="P46" s="11">
        <f t="shared" si="8"/>
        <v>32803.880952380954</v>
      </c>
    </row>
    <row r="47" spans="2:16" x14ac:dyDescent="0.15">
      <c r="D47" s="5">
        <f t="shared" si="1"/>
        <v>44</v>
      </c>
      <c r="E47" s="1" t="s">
        <v>826</v>
      </c>
      <c r="F47" s="4">
        <f t="shared" si="7"/>
        <v>733907</v>
      </c>
      <c r="G47" s="5">
        <f t="shared" si="9"/>
        <v>30401</v>
      </c>
      <c r="I47" s="3" t="s">
        <v>857</v>
      </c>
      <c r="J47" s="3" t="s">
        <v>831</v>
      </c>
      <c r="K47" s="3" t="s">
        <v>840</v>
      </c>
      <c r="L47" s="4">
        <f t="shared" si="4"/>
        <v>44811</v>
      </c>
      <c r="M47" s="5">
        <f t="shared" si="6"/>
        <v>30402</v>
      </c>
      <c r="N47" s="5"/>
      <c r="O47" s="1">
        <f>SUM($M$5:M47)</f>
        <v>1408165</v>
      </c>
      <c r="P47" s="11">
        <f t="shared" si="8"/>
        <v>32748.023255813954</v>
      </c>
    </row>
    <row r="48" spans="2:16" x14ac:dyDescent="0.15">
      <c r="D48" s="5">
        <f t="shared" si="1"/>
        <v>45</v>
      </c>
      <c r="E48" s="1" t="s">
        <v>827</v>
      </c>
      <c r="F48" s="4">
        <f t="shared" si="7"/>
        <v>767660</v>
      </c>
      <c r="G48" s="5">
        <f t="shared" si="9"/>
        <v>33753</v>
      </c>
      <c r="I48" s="3" t="s">
        <v>858</v>
      </c>
      <c r="J48" s="3" t="s">
        <v>862</v>
      </c>
      <c r="K48" s="3" t="s">
        <v>874</v>
      </c>
      <c r="L48" s="4">
        <f t="shared" si="4"/>
        <v>78564</v>
      </c>
      <c r="M48" s="5">
        <f t="shared" si="6"/>
        <v>33753</v>
      </c>
      <c r="N48" s="5"/>
      <c r="O48" s="1">
        <f>SUM($M$5:M48)</f>
        <v>1441918</v>
      </c>
      <c r="P48" s="11">
        <f t="shared" si="8"/>
        <v>32770.86363636364</v>
      </c>
    </row>
    <row r="49" spans="2:16" x14ac:dyDescent="0.15">
      <c r="B49" s="1" t="s">
        <v>240</v>
      </c>
      <c r="D49" s="5">
        <f t="shared" si="1"/>
        <v>46</v>
      </c>
      <c r="E49" s="1" t="s">
        <v>828</v>
      </c>
      <c r="F49" s="4">
        <f t="shared" si="7"/>
        <v>801345</v>
      </c>
      <c r="G49" s="5">
        <f t="shared" si="9"/>
        <v>33685</v>
      </c>
      <c r="I49" s="3" t="s">
        <v>842</v>
      </c>
      <c r="J49" s="3" t="s">
        <v>863</v>
      </c>
      <c r="K49" s="3" t="s">
        <v>881</v>
      </c>
      <c r="L49" s="4">
        <f t="shared" si="4"/>
        <v>25850</v>
      </c>
      <c r="M49" s="5">
        <f t="shared" si="6"/>
        <v>33686</v>
      </c>
      <c r="N49" s="5"/>
      <c r="O49" s="1">
        <f>SUM($M$5:M49)</f>
        <v>1475604</v>
      </c>
      <c r="P49" s="11">
        <f t="shared" si="8"/>
        <v>32791.199999999997</v>
      </c>
    </row>
    <row r="50" spans="2:16" x14ac:dyDescent="0.15">
      <c r="B50" s="1" t="s">
        <v>241</v>
      </c>
      <c r="E50" s="4"/>
      <c r="F50" s="4"/>
      <c r="G50" s="5"/>
      <c r="I50" s="3"/>
      <c r="J50" s="3"/>
      <c r="K50" s="3"/>
      <c r="L50" s="4"/>
      <c r="M50" s="5"/>
      <c r="N50" s="5"/>
    </row>
    <row r="51" spans="2:16" x14ac:dyDescent="0.15">
      <c r="E51" s="4"/>
      <c r="F51" s="4"/>
      <c r="G51" s="5"/>
      <c r="I51" s="3"/>
      <c r="J51" s="3"/>
      <c r="K51" s="3"/>
      <c r="L51" s="4"/>
      <c r="M51" s="5"/>
      <c r="N51" s="5"/>
    </row>
    <row r="52" spans="2:16" x14ac:dyDescent="0.15">
      <c r="E52" s="4"/>
      <c r="F52" s="4"/>
      <c r="G52" s="5"/>
      <c r="I52" s="3"/>
      <c r="J52" s="3"/>
      <c r="K52" s="3"/>
      <c r="L52" s="4"/>
      <c r="M52" s="5"/>
      <c r="N52" s="5"/>
    </row>
    <row r="53" spans="2:16" x14ac:dyDescent="0.15">
      <c r="B53" s="1" t="s">
        <v>242</v>
      </c>
      <c r="E53" s="4"/>
      <c r="F53" s="4"/>
      <c r="G53" s="5"/>
      <c r="I53" s="3"/>
      <c r="J53" s="3"/>
      <c r="K53" s="3"/>
      <c r="L53" s="4"/>
      <c r="M53" s="5"/>
      <c r="N53" s="5"/>
    </row>
    <row r="54" spans="2:16" x14ac:dyDescent="0.15">
      <c r="B54" s="1" t="s">
        <v>243</v>
      </c>
      <c r="E54" s="4"/>
      <c r="F54" s="4"/>
      <c r="G54" s="5"/>
      <c r="I54" s="3"/>
      <c r="J54" s="3"/>
      <c r="K54" s="3"/>
      <c r="L54" s="4"/>
      <c r="M54" s="5"/>
      <c r="N54" s="5"/>
    </row>
    <row r="55" spans="2:16" x14ac:dyDescent="0.15">
      <c r="E55" s="4"/>
      <c r="F55" s="4"/>
      <c r="G55" s="5"/>
      <c r="I55" s="3"/>
      <c r="J55" s="3"/>
      <c r="K55" s="3"/>
      <c r="L55" s="4"/>
      <c r="M55" s="5"/>
      <c r="N55" s="5"/>
    </row>
    <row r="56" spans="2:16" x14ac:dyDescent="0.15">
      <c r="E56" s="4"/>
      <c r="F56" s="4"/>
      <c r="G56" s="5"/>
      <c r="I56" s="3"/>
      <c r="J56" s="3"/>
      <c r="K56" s="3"/>
      <c r="L56" s="4"/>
      <c r="M56" s="5"/>
      <c r="N56" s="5"/>
    </row>
    <row r="57" spans="2:16" x14ac:dyDescent="0.15">
      <c r="B57" s="1" t="s">
        <v>244</v>
      </c>
      <c r="E57" s="4"/>
      <c r="F57" s="4"/>
      <c r="G57" s="5"/>
      <c r="I57" s="3"/>
      <c r="J57" s="3"/>
      <c r="K57" s="3"/>
      <c r="L57" s="4"/>
      <c r="M57" s="5"/>
      <c r="N57" s="5"/>
    </row>
    <row r="58" spans="2:16" x14ac:dyDescent="0.15">
      <c r="B58" s="1" t="s">
        <v>245</v>
      </c>
      <c r="E58" s="4"/>
      <c r="F58" s="4"/>
      <c r="G58" s="5"/>
      <c r="I58" s="3"/>
      <c r="J58" s="3"/>
      <c r="K58" s="3"/>
      <c r="L58" s="4"/>
      <c r="M58" s="5"/>
      <c r="N58" s="5"/>
    </row>
    <row r="59" spans="2:16" x14ac:dyDescent="0.15">
      <c r="E59" s="4"/>
      <c r="F59" s="4"/>
      <c r="G59" s="5"/>
      <c r="I59" s="3"/>
      <c r="J59" s="3"/>
      <c r="K59" s="3"/>
      <c r="L59" s="4"/>
      <c r="M59" s="5"/>
      <c r="N59" s="5"/>
    </row>
    <row r="60" spans="2:16" x14ac:dyDescent="0.15">
      <c r="E60" s="4"/>
      <c r="F60" s="4"/>
      <c r="G60" s="5"/>
      <c r="I60" s="3"/>
      <c r="J60" s="3"/>
      <c r="K60" s="3"/>
      <c r="L60" s="4"/>
      <c r="M60" s="5"/>
      <c r="N60" s="5"/>
    </row>
    <row r="61" spans="2:16" x14ac:dyDescent="0.15">
      <c r="B61" s="13" t="s">
        <v>246</v>
      </c>
      <c r="E61" s="4"/>
      <c r="F61" s="4"/>
      <c r="G61" s="5"/>
      <c r="I61" s="3"/>
      <c r="J61" s="3"/>
      <c r="K61" s="3"/>
      <c r="L61" s="4"/>
      <c r="M61" s="5"/>
      <c r="N61" s="5"/>
    </row>
    <row r="62" spans="2:16" x14ac:dyDescent="0.15">
      <c r="B62" s="13" t="s">
        <v>247</v>
      </c>
      <c r="E62" s="4"/>
      <c r="F62" s="4"/>
      <c r="G62" s="5"/>
      <c r="I62" s="3"/>
      <c r="J62" s="3"/>
      <c r="K62" s="3"/>
      <c r="L62" s="4"/>
      <c r="M62" s="5"/>
      <c r="N62" s="5"/>
    </row>
    <row r="63" spans="2:16" x14ac:dyDescent="0.15">
      <c r="E63" s="4"/>
      <c r="F63" s="4"/>
      <c r="G63" s="5"/>
      <c r="I63" s="3"/>
      <c r="J63" s="3"/>
      <c r="K63" s="3"/>
      <c r="L63" s="4"/>
      <c r="M63" s="5"/>
      <c r="N63" s="5"/>
    </row>
    <row r="64" spans="2:16" x14ac:dyDescent="0.15">
      <c r="E64" s="4"/>
      <c r="F64" s="4"/>
      <c r="G64" s="5"/>
      <c r="I64" s="3"/>
      <c r="J64" s="3"/>
      <c r="K64" s="3"/>
      <c r="L64" s="4"/>
      <c r="M64" s="5"/>
      <c r="N64" s="5"/>
    </row>
    <row r="65" spans="2:14" x14ac:dyDescent="0.15">
      <c r="B65" s="1" t="s">
        <v>248</v>
      </c>
      <c r="E65" s="4"/>
      <c r="F65" s="4"/>
      <c r="G65" s="5"/>
      <c r="I65" s="3"/>
      <c r="J65" s="3"/>
      <c r="K65" s="3"/>
      <c r="L65" s="4"/>
      <c r="M65" s="5"/>
      <c r="N65" s="5"/>
    </row>
    <row r="66" spans="2:14" x14ac:dyDescent="0.15">
      <c r="B66" s="1" t="s">
        <v>249</v>
      </c>
      <c r="E66" s="4"/>
      <c r="F66" s="4"/>
      <c r="G66" s="5"/>
      <c r="I66" s="3"/>
      <c r="J66" s="3"/>
      <c r="K66" s="3"/>
      <c r="L66" s="4"/>
      <c r="M66" s="5"/>
      <c r="N66" s="5"/>
    </row>
    <row r="67" spans="2:14" x14ac:dyDescent="0.15">
      <c r="E67" s="4"/>
      <c r="F67" s="4"/>
      <c r="G67" s="5"/>
      <c r="I67" s="3"/>
      <c r="J67" s="3"/>
      <c r="K67" s="3"/>
      <c r="L67" s="4"/>
      <c r="M67" s="5"/>
      <c r="N67" s="5"/>
    </row>
    <row r="68" spans="2:14" x14ac:dyDescent="0.15">
      <c r="E68" s="4"/>
      <c r="F68" s="4"/>
      <c r="G68" s="5"/>
      <c r="I68" s="3"/>
      <c r="J68" s="3"/>
      <c r="K68" s="3"/>
      <c r="L68" s="4"/>
      <c r="M68" s="5"/>
      <c r="N68" s="5"/>
    </row>
    <row r="69" spans="2:14" x14ac:dyDescent="0.15">
      <c r="B69" s="1" t="s">
        <v>250</v>
      </c>
      <c r="E69" s="4"/>
      <c r="F69" s="4"/>
      <c r="G69" s="5"/>
      <c r="I69" s="3"/>
      <c r="J69" s="3"/>
      <c r="K69" s="3"/>
      <c r="L69" s="4"/>
      <c r="M69" s="5"/>
      <c r="N69" s="5"/>
    </row>
    <row r="70" spans="2:14" x14ac:dyDescent="0.15">
      <c r="B70" s="1" t="s">
        <v>251</v>
      </c>
      <c r="E70" s="4"/>
      <c r="F70" s="4"/>
      <c r="G70" s="5"/>
      <c r="I70" s="3"/>
      <c r="J70" s="3"/>
      <c r="K70" s="3"/>
      <c r="L70" s="4"/>
      <c r="M70" s="5"/>
      <c r="N70" s="5"/>
    </row>
    <row r="71" spans="2:14" x14ac:dyDescent="0.15">
      <c r="E71" s="4"/>
      <c r="F71" s="4"/>
      <c r="G71" s="5"/>
      <c r="I71" s="3"/>
      <c r="J71" s="3"/>
      <c r="K71" s="3"/>
      <c r="L71" s="4"/>
      <c r="M71" s="5"/>
      <c r="N71" s="5"/>
    </row>
    <row r="72" spans="2:14" x14ac:dyDescent="0.15">
      <c r="E72" s="4"/>
      <c r="F72" s="4"/>
      <c r="G72" s="5"/>
      <c r="I72" s="3"/>
      <c r="J72" s="3"/>
      <c r="K72" s="3"/>
      <c r="L72" s="4"/>
      <c r="M72" s="5"/>
      <c r="N72" s="5"/>
    </row>
    <row r="73" spans="2:14" x14ac:dyDescent="0.15">
      <c r="B73" s="1" t="s">
        <v>252</v>
      </c>
      <c r="E73" s="4"/>
      <c r="F73" s="4"/>
      <c r="G73" s="5"/>
      <c r="I73" s="3"/>
      <c r="J73" s="3"/>
      <c r="K73" s="3"/>
      <c r="L73" s="4"/>
      <c r="M73" s="5"/>
      <c r="N73" s="5"/>
    </row>
    <row r="74" spans="2:14" x14ac:dyDescent="0.15">
      <c r="B74" s="1" t="s">
        <v>253</v>
      </c>
      <c r="E74" s="4"/>
      <c r="F74" s="4"/>
      <c r="G74" s="5"/>
      <c r="I74" s="3"/>
      <c r="J74" s="3"/>
      <c r="K74" s="3"/>
      <c r="L74" s="4"/>
      <c r="M74" s="5"/>
      <c r="N74" s="5"/>
    </row>
    <row r="75" spans="2:14" x14ac:dyDescent="0.15">
      <c r="E75" s="4"/>
      <c r="F75" s="4"/>
      <c r="G75" s="5"/>
      <c r="I75" s="3"/>
      <c r="J75" s="3"/>
      <c r="K75" s="3"/>
      <c r="L75" s="4"/>
      <c r="M75" s="5"/>
      <c r="N75" s="5"/>
    </row>
    <row r="76" spans="2:14" x14ac:dyDescent="0.15">
      <c r="E76" s="4"/>
      <c r="F76" s="4"/>
      <c r="G76" s="5"/>
      <c r="I76" s="3"/>
      <c r="J76" s="3"/>
      <c r="K76" s="3"/>
      <c r="L76" s="4"/>
      <c r="M76" s="5"/>
      <c r="N76" s="5"/>
    </row>
    <row r="77" spans="2:14" x14ac:dyDescent="0.15">
      <c r="B77" s="1" t="s">
        <v>254</v>
      </c>
      <c r="E77" s="4"/>
      <c r="F77" s="4"/>
      <c r="G77" s="5"/>
      <c r="I77" s="3"/>
      <c r="J77" s="3"/>
      <c r="K77" s="3"/>
      <c r="L77" s="4"/>
      <c r="M77" s="5"/>
      <c r="N77" s="5"/>
    </row>
    <row r="78" spans="2:14" x14ac:dyDescent="0.15">
      <c r="B78" s="1" t="s">
        <v>255</v>
      </c>
      <c r="E78" s="4"/>
      <c r="F78" s="4"/>
      <c r="G78" s="5"/>
      <c r="I78" s="3"/>
      <c r="J78" s="3"/>
      <c r="K78" s="3"/>
      <c r="L78" s="4"/>
      <c r="M78" s="5"/>
      <c r="N78" s="5"/>
    </row>
    <row r="79" spans="2:14" x14ac:dyDescent="0.15">
      <c r="E79" s="4"/>
      <c r="F79" s="4"/>
      <c r="G79" s="5"/>
      <c r="I79" s="3"/>
      <c r="J79" s="3"/>
      <c r="K79" s="3"/>
      <c r="L79" s="4"/>
      <c r="M79" s="5"/>
      <c r="N79" s="5"/>
    </row>
    <row r="80" spans="2:14" x14ac:dyDescent="0.15">
      <c r="E80" s="4"/>
      <c r="F80" s="4"/>
      <c r="G80" s="5"/>
      <c r="I80" s="3"/>
      <c r="J80" s="3"/>
      <c r="K80" s="3"/>
      <c r="L80" s="4"/>
      <c r="M80" s="5"/>
      <c r="N80" s="5"/>
    </row>
    <row r="81" spans="2:14" x14ac:dyDescent="0.15">
      <c r="B81" s="1" t="s">
        <v>256</v>
      </c>
      <c r="E81" s="4"/>
      <c r="F81" s="4"/>
      <c r="G81" s="5"/>
      <c r="I81" s="3"/>
      <c r="J81" s="3"/>
      <c r="K81" s="3"/>
      <c r="L81" s="4"/>
      <c r="M81" s="5"/>
      <c r="N81" s="5"/>
    </row>
    <row r="82" spans="2:14" x14ac:dyDescent="0.15">
      <c r="B82" s="1" t="s">
        <v>257</v>
      </c>
      <c r="E82" s="4"/>
      <c r="F82" s="4"/>
      <c r="G82" s="5"/>
      <c r="I82" s="3"/>
      <c r="J82" s="3"/>
      <c r="K82" s="3"/>
      <c r="L82" s="4"/>
      <c r="M82" s="5"/>
      <c r="N82" s="5"/>
    </row>
    <row r="83" spans="2:14" x14ac:dyDescent="0.15">
      <c r="E83" s="4"/>
      <c r="F83" s="4"/>
      <c r="G83" s="5"/>
      <c r="I83" s="3"/>
      <c r="J83" s="3"/>
      <c r="K83" s="3"/>
      <c r="L83" s="4"/>
      <c r="M83" s="5"/>
      <c r="N83" s="5"/>
    </row>
    <row r="84" spans="2:14" x14ac:dyDescent="0.15">
      <c r="E84" s="4"/>
      <c r="F84" s="4"/>
      <c r="G84" s="5"/>
      <c r="I84" s="3"/>
      <c r="J84" s="3"/>
      <c r="K84" s="3"/>
      <c r="L84" s="4"/>
      <c r="M84" s="5"/>
      <c r="N84" s="5"/>
    </row>
    <row r="85" spans="2:14" x14ac:dyDescent="0.15">
      <c r="B85" s="1" t="s">
        <v>7</v>
      </c>
      <c r="E85" s="4"/>
      <c r="F85" s="4"/>
      <c r="G85" s="5"/>
      <c r="I85" s="3"/>
      <c r="J85" s="3"/>
      <c r="K85" s="3"/>
      <c r="L85" s="4"/>
      <c r="M85" s="5"/>
      <c r="N85" s="5"/>
    </row>
    <row r="86" spans="2:14" x14ac:dyDescent="0.15">
      <c r="E86" s="4"/>
      <c r="F86" s="4"/>
      <c r="G86" s="5"/>
      <c r="I86" s="3"/>
      <c r="J86" s="3"/>
      <c r="K86" s="3"/>
      <c r="L86" s="4"/>
      <c r="M86" s="5"/>
      <c r="N86" s="5"/>
    </row>
    <row r="87" spans="2:14" x14ac:dyDescent="0.15">
      <c r="E87" s="4"/>
      <c r="F87" s="4"/>
      <c r="G87" s="5"/>
      <c r="I87" s="3"/>
      <c r="J87" s="3"/>
      <c r="K87" s="3"/>
      <c r="L87" s="4"/>
      <c r="M87" s="5"/>
      <c r="N87" s="5"/>
    </row>
    <row r="88" spans="2:14" x14ac:dyDescent="0.15">
      <c r="B88" s="1" t="s">
        <v>4</v>
      </c>
      <c r="E88" s="4"/>
      <c r="F88" s="4"/>
      <c r="G88" s="5"/>
      <c r="I88" s="3"/>
      <c r="J88" s="3"/>
      <c r="K88" s="3"/>
      <c r="L88" s="4"/>
      <c r="M88" s="5"/>
      <c r="N88" s="5"/>
    </row>
    <row r="89" spans="2:14" x14ac:dyDescent="0.15">
      <c r="E89" s="4"/>
      <c r="F89" s="4"/>
      <c r="G89" s="5"/>
      <c r="I89" s="3"/>
      <c r="J89" s="3"/>
      <c r="K89" s="3"/>
      <c r="L89" s="4"/>
      <c r="M89" s="5"/>
      <c r="N89" s="5"/>
    </row>
    <row r="90" spans="2:14" x14ac:dyDescent="0.15">
      <c r="B90" s="1" t="s">
        <v>258</v>
      </c>
    </row>
    <row r="91" spans="2:14" x14ac:dyDescent="0.15">
      <c r="B91" s="1" t="s">
        <v>259</v>
      </c>
    </row>
    <row r="94" spans="2:14" x14ac:dyDescent="0.15">
      <c r="B94" s="1" t="s">
        <v>260</v>
      </c>
    </row>
    <row r="95" spans="2:14" x14ac:dyDescent="0.15">
      <c r="B95" s="1" t="s">
        <v>261</v>
      </c>
    </row>
    <row r="98" spans="2:2" x14ac:dyDescent="0.15">
      <c r="B98" s="1" t="s">
        <v>262</v>
      </c>
    </row>
    <row r="99" spans="2:2" x14ac:dyDescent="0.15">
      <c r="B99" s="1" t="s">
        <v>263</v>
      </c>
    </row>
    <row r="102" spans="2:2" x14ac:dyDescent="0.15">
      <c r="B102" s="1" t="s">
        <v>264</v>
      </c>
    </row>
    <row r="103" spans="2:2" x14ac:dyDescent="0.15">
      <c r="B103" s="1" t="s">
        <v>265</v>
      </c>
    </row>
    <row r="106" spans="2:2" x14ac:dyDescent="0.15">
      <c r="B106" s="1" t="s">
        <v>266</v>
      </c>
    </row>
    <row r="107" spans="2:2" x14ac:dyDescent="0.15">
      <c r="B107" s="1" t="s">
        <v>267</v>
      </c>
    </row>
    <row r="110" spans="2:2" x14ac:dyDescent="0.15">
      <c r="B110" s="1" t="s">
        <v>268</v>
      </c>
    </row>
    <row r="111" spans="2:2" x14ac:dyDescent="0.15">
      <c r="B111" s="1" t="s">
        <v>269</v>
      </c>
    </row>
    <row r="114" spans="2:2" x14ac:dyDescent="0.15">
      <c r="B114" s="1" t="s">
        <v>270</v>
      </c>
    </row>
    <row r="115" spans="2:2" x14ac:dyDescent="0.15">
      <c r="B115" s="1" t="s">
        <v>271</v>
      </c>
    </row>
    <row r="118" spans="2:2" x14ac:dyDescent="0.15">
      <c r="B118" s="1" t="s">
        <v>272</v>
      </c>
    </row>
    <row r="119" spans="2:2" x14ac:dyDescent="0.15">
      <c r="B119" s="1" t="s">
        <v>273</v>
      </c>
    </row>
    <row r="122" spans="2:2" x14ac:dyDescent="0.15">
      <c r="B122" s="1" t="s">
        <v>274</v>
      </c>
    </row>
    <row r="123" spans="2:2" x14ac:dyDescent="0.15">
      <c r="B123" s="1" t="s">
        <v>275</v>
      </c>
    </row>
    <row r="126" spans="2:2" x14ac:dyDescent="0.15">
      <c r="B126" s="1" t="s">
        <v>276</v>
      </c>
    </row>
    <row r="127" spans="2:2" x14ac:dyDescent="0.15">
      <c r="B127" s="1" t="s">
        <v>277</v>
      </c>
    </row>
    <row r="130" spans="2:2" x14ac:dyDescent="0.15">
      <c r="B130" s="1" t="s">
        <v>278</v>
      </c>
    </row>
    <row r="131" spans="2:2" x14ac:dyDescent="0.15">
      <c r="B131" s="1" t="s">
        <v>279</v>
      </c>
    </row>
    <row r="134" spans="2:2" x14ac:dyDescent="0.15">
      <c r="B134" s="1" t="s">
        <v>280</v>
      </c>
    </row>
    <row r="135" spans="2:2" x14ac:dyDescent="0.15">
      <c r="B135" s="1" t="s">
        <v>281</v>
      </c>
    </row>
    <row r="138" spans="2:2" x14ac:dyDescent="0.15">
      <c r="B138" s="1" t="s">
        <v>282</v>
      </c>
    </row>
    <row r="139" spans="2:2" x14ac:dyDescent="0.15">
      <c r="B139" s="1" t="s">
        <v>283</v>
      </c>
    </row>
    <row r="142" spans="2:2" x14ac:dyDescent="0.15">
      <c r="B142" s="1" t="s">
        <v>284</v>
      </c>
    </row>
    <row r="143" spans="2:2" x14ac:dyDescent="0.15">
      <c r="B143" s="1" t="s">
        <v>285</v>
      </c>
    </row>
    <row r="146" spans="2:2" x14ac:dyDescent="0.15">
      <c r="B146" s="1" t="s">
        <v>286</v>
      </c>
    </row>
    <row r="147" spans="2:2" x14ac:dyDescent="0.15">
      <c r="B147" s="1" t="s">
        <v>287</v>
      </c>
    </row>
    <row r="150" spans="2:2" x14ac:dyDescent="0.15">
      <c r="B150" s="1" t="s">
        <v>288</v>
      </c>
    </row>
    <row r="151" spans="2:2" x14ac:dyDescent="0.15">
      <c r="B151" s="1" t="s">
        <v>289</v>
      </c>
    </row>
    <row r="154" spans="2:2" x14ac:dyDescent="0.15">
      <c r="B154" s="1" t="s">
        <v>290</v>
      </c>
    </row>
    <row r="155" spans="2:2" x14ac:dyDescent="0.15">
      <c r="B155" s="1" t="s">
        <v>291</v>
      </c>
    </row>
    <row r="158" spans="2:2" x14ac:dyDescent="0.15">
      <c r="B158" s="1" t="s">
        <v>292</v>
      </c>
    </row>
    <row r="159" spans="2:2" x14ac:dyDescent="0.15">
      <c r="B159" s="1" t="s">
        <v>293</v>
      </c>
    </row>
    <row r="162" spans="2:2" x14ac:dyDescent="0.15">
      <c r="B162" s="1" t="s">
        <v>294</v>
      </c>
    </row>
    <row r="163" spans="2:2" x14ac:dyDescent="0.15">
      <c r="B163" s="1" t="s">
        <v>295</v>
      </c>
    </row>
    <row r="166" spans="2:2" x14ac:dyDescent="0.15">
      <c r="B166" s="1" t="s">
        <v>296</v>
      </c>
    </row>
    <row r="167" spans="2:2" x14ac:dyDescent="0.15">
      <c r="B167" s="1" t="s">
        <v>297</v>
      </c>
    </row>
    <row r="170" spans="2:2" x14ac:dyDescent="0.15">
      <c r="B170" s="1" t="s">
        <v>298</v>
      </c>
    </row>
    <row r="171" spans="2:2" x14ac:dyDescent="0.15">
      <c r="B171" s="1" t="s">
        <v>299</v>
      </c>
    </row>
    <row r="174" spans="2:2" x14ac:dyDescent="0.15">
      <c r="B174" s="1" t="s">
        <v>300</v>
      </c>
    </row>
    <row r="175" spans="2:2" x14ac:dyDescent="0.15">
      <c r="B175" s="1" t="s">
        <v>301</v>
      </c>
    </row>
    <row r="178" spans="2:2" x14ac:dyDescent="0.15">
      <c r="B178" s="1" t="s">
        <v>302</v>
      </c>
    </row>
    <row r="179" spans="2:2" x14ac:dyDescent="0.15">
      <c r="B179" s="1" t="s">
        <v>303</v>
      </c>
    </row>
    <row r="182" spans="2:2" x14ac:dyDescent="0.15">
      <c r="B182" s="1" t="s">
        <v>304</v>
      </c>
    </row>
    <row r="183" spans="2:2" x14ac:dyDescent="0.15">
      <c r="B183" s="1" t="s">
        <v>305</v>
      </c>
    </row>
    <row r="186" spans="2:2" x14ac:dyDescent="0.15">
      <c r="B186" s="1" t="s">
        <v>306</v>
      </c>
    </row>
    <row r="187" spans="2:2" x14ac:dyDescent="0.15">
      <c r="B187" s="1" t="s">
        <v>307</v>
      </c>
    </row>
    <row r="190" spans="2:2" x14ac:dyDescent="0.15">
      <c r="B190" s="1" t="s">
        <v>7</v>
      </c>
    </row>
    <row r="194" spans="2:2" x14ac:dyDescent="0.15">
      <c r="B194" s="1" t="s">
        <v>4</v>
      </c>
    </row>
    <row r="196" spans="2:2" x14ac:dyDescent="0.15">
      <c r="B196" s="1" t="s">
        <v>308</v>
      </c>
    </row>
    <row r="197" spans="2:2" x14ac:dyDescent="0.15">
      <c r="B197" s="1" t="s">
        <v>309</v>
      </c>
    </row>
    <row r="200" spans="2:2" x14ac:dyDescent="0.15">
      <c r="B200" s="1" t="s">
        <v>7</v>
      </c>
    </row>
    <row r="203" spans="2:2" x14ac:dyDescent="0.15">
      <c r="B203" s="1" t="s">
        <v>4</v>
      </c>
    </row>
    <row r="205" spans="2:2" x14ac:dyDescent="0.15">
      <c r="B205" s="1" t="s">
        <v>310</v>
      </c>
    </row>
    <row r="206" spans="2:2" x14ac:dyDescent="0.15">
      <c r="B206" s="1" t="s">
        <v>311</v>
      </c>
    </row>
    <row r="209" spans="2:2" x14ac:dyDescent="0.15">
      <c r="B209" s="1" t="s">
        <v>7</v>
      </c>
    </row>
    <row r="212" spans="2:2" x14ac:dyDescent="0.15">
      <c r="B212" s="1" t="s">
        <v>4</v>
      </c>
    </row>
    <row r="214" spans="2:2" x14ac:dyDescent="0.15">
      <c r="B214" s="1" t="s">
        <v>312</v>
      </c>
    </row>
    <row r="215" spans="2:2" x14ac:dyDescent="0.15">
      <c r="B215" s="1" t="s">
        <v>313</v>
      </c>
    </row>
    <row r="218" spans="2:2" x14ac:dyDescent="0.15">
      <c r="B218" s="1" t="s">
        <v>7</v>
      </c>
    </row>
    <row r="221" spans="2:2" x14ac:dyDescent="0.15">
      <c r="B221" s="1" t="s">
        <v>4</v>
      </c>
    </row>
    <row r="223" spans="2:2" x14ac:dyDescent="0.15">
      <c r="B223" s="1" t="s">
        <v>314</v>
      </c>
    </row>
    <row r="224" spans="2:2" x14ac:dyDescent="0.15">
      <c r="B224" s="1" t="s">
        <v>315</v>
      </c>
    </row>
    <row r="227" spans="2:2" x14ac:dyDescent="0.15">
      <c r="B227" s="1" t="s">
        <v>7</v>
      </c>
    </row>
    <row r="230" spans="2:2" x14ac:dyDescent="0.15">
      <c r="B230" s="1" t="s">
        <v>4</v>
      </c>
    </row>
    <row r="232" spans="2:2" x14ac:dyDescent="0.15">
      <c r="B232" s="1" t="s">
        <v>316</v>
      </c>
    </row>
    <row r="233" spans="2:2" x14ac:dyDescent="0.15">
      <c r="B233" s="1" t="s">
        <v>317</v>
      </c>
    </row>
    <row r="236" spans="2:2" x14ac:dyDescent="0.15">
      <c r="B236" s="1" t="s">
        <v>7</v>
      </c>
    </row>
    <row r="239" spans="2:2" x14ac:dyDescent="0.15">
      <c r="B239" s="1" t="s">
        <v>4</v>
      </c>
    </row>
    <row r="241" spans="2:2" x14ac:dyDescent="0.15">
      <c r="B241" s="1" t="s">
        <v>318</v>
      </c>
    </row>
    <row r="242" spans="2:2" x14ac:dyDescent="0.15">
      <c r="B242" s="1" t="s">
        <v>319</v>
      </c>
    </row>
    <row r="245" spans="2:2" x14ac:dyDescent="0.15">
      <c r="B245" s="1" t="s">
        <v>7</v>
      </c>
    </row>
    <row r="248" spans="2:2" x14ac:dyDescent="0.15">
      <c r="B248" s="1" t="s">
        <v>4</v>
      </c>
    </row>
    <row r="250" spans="2:2" x14ac:dyDescent="0.15">
      <c r="B250" s="1" t="s">
        <v>320</v>
      </c>
    </row>
    <row r="251" spans="2:2" x14ac:dyDescent="0.15">
      <c r="B251" s="1" t="s">
        <v>321</v>
      </c>
    </row>
    <row r="254" spans="2:2" x14ac:dyDescent="0.15">
      <c r="B254" s="1" t="s">
        <v>7</v>
      </c>
    </row>
    <row r="257" spans="2:2" x14ac:dyDescent="0.15">
      <c r="B257" s="1" t="s">
        <v>4</v>
      </c>
    </row>
    <row r="259" spans="2:2" x14ac:dyDescent="0.15">
      <c r="B259" s="1" t="s">
        <v>322</v>
      </c>
    </row>
    <row r="260" spans="2:2" x14ac:dyDescent="0.15">
      <c r="B260" s="1" t="s">
        <v>323</v>
      </c>
    </row>
    <row r="263" spans="2:2" x14ac:dyDescent="0.15">
      <c r="B263" s="1" t="s">
        <v>7</v>
      </c>
    </row>
    <row r="266" spans="2:2" x14ac:dyDescent="0.15">
      <c r="B266" s="1" t="s">
        <v>4</v>
      </c>
    </row>
    <row r="268" spans="2:2" x14ac:dyDescent="0.15">
      <c r="B268" s="1" t="s">
        <v>324</v>
      </c>
    </row>
    <row r="269" spans="2:2" x14ac:dyDescent="0.15">
      <c r="B269" s="1" t="s">
        <v>325</v>
      </c>
    </row>
    <row r="272" spans="2:2" x14ac:dyDescent="0.15">
      <c r="B272" s="1" t="s">
        <v>7</v>
      </c>
    </row>
    <row r="275" spans="2:2" x14ac:dyDescent="0.15">
      <c r="B275" s="1" t="s">
        <v>4</v>
      </c>
    </row>
    <row r="277" spans="2:2" x14ac:dyDescent="0.15">
      <c r="B277" s="1" t="s">
        <v>326</v>
      </c>
    </row>
    <row r="278" spans="2:2" x14ac:dyDescent="0.15">
      <c r="B278" s="1" t="s">
        <v>327</v>
      </c>
    </row>
    <row r="281" spans="2:2" x14ac:dyDescent="0.15">
      <c r="B281" s="1" t="s">
        <v>7</v>
      </c>
    </row>
    <row r="284" spans="2:2" x14ac:dyDescent="0.15">
      <c r="B284" s="1" t="s">
        <v>4</v>
      </c>
    </row>
    <row r="286" spans="2:2" x14ac:dyDescent="0.15">
      <c r="B286" s="1" t="s">
        <v>328</v>
      </c>
    </row>
    <row r="287" spans="2:2" x14ac:dyDescent="0.15">
      <c r="B287" s="1" t="s">
        <v>329</v>
      </c>
    </row>
    <row r="290" spans="2:2" x14ac:dyDescent="0.15">
      <c r="B290" s="1" t="s">
        <v>7</v>
      </c>
    </row>
    <row r="293" spans="2:2" x14ac:dyDescent="0.15">
      <c r="B293" s="1" t="s">
        <v>4</v>
      </c>
    </row>
    <row r="295" spans="2:2" x14ac:dyDescent="0.15">
      <c r="B295" s="1" t="s">
        <v>330</v>
      </c>
    </row>
    <row r="296" spans="2:2" x14ac:dyDescent="0.15">
      <c r="B296" s="1" t="s">
        <v>331</v>
      </c>
    </row>
    <row r="299" spans="2:2" x14ac:dyDescent="0.15">
      <c r="B299" s="1" t="s">
        <v>7</v>
      </c>
    </row>
    <row r="302" spans="2:2" x14ac:dyDescent="0.15">
      <c r="B302" s="1" t="s">
        <v>4</v>
      </c>
    </row>
    <row r="304" spans="2:2" x14ac:dyDescent="0.15">
      <c r="B304" s="1" t="s">
        <v>332</v>
      </c>
    </row>
    <row r="305" spans="2:2" x14ac:dyDescent="0.15">
      <c r="B305" s="1" t="s">
        <v>333</v>
      </c>
    </row>
    <row r="308" spans="2:2" x14ac:dyDescent="0.15">
      <c r="B308" s="1" t="s">
        <v>7</v>
      </c>
    </row>
    <row r="311" spans="2:2" x14ac:dyDescent="0.15">
      <c r="B311" s="1" t="s">
        <v>4</v>
      </c>
    </row>
    <row r="313" spans="2:2" x14ac:dyDescent="0.15">
      <c r="B313" s="1" t="s">
        <v>334</v>
      </c>
    </row>
    <row r="314" spans="2:2" x14ac:dyDescent="0.15">
      <c r="B314" s="1" t="s">
        <v>335</v>
      </c>
    </row>
    <row r="317" spans="2:2" x14ac:dyDescent="0.15">
      <c r="B317" s="1" t="s">
        <v>7</v>
      </c>
    </row>
    <row r="320" spans="2:2" x14ac:dyDescent="0.15">
      <c r="B320" s="1" t="s">
        <v>4</v>
      </c>
    </row>
    <row r="322" spans="2:2" x14ac:dyDescent="0.15">
      <c r="B322" s="1" t="s">
        <v>336</v>
      </c>
    </row>
    <row r="323" spans="2:2" x14ac:dyDescent="0.15">
      <c r="B323" s="1" t="s">
        <v>337</v>
      </c>
    </row>
    <row r="326" spans="2:2" x14ac:dyDescent="0.15">
      <c r="B326" s="1" t="s">
        <v>7</v>
      </c>
    </row>
    <row r="329" spans="2:2" x14ac:dyDescent="0.15">
      <c r="B329" s="1" t="s">
        <v>4</v>
      </c>
    </row>
    <row r="331" spans="2:2" x14ac:dyDescent="0.15">
      <c r="B331" s="1" t="s">
        <v>338</v>
      </c>
    </row>
    <row r="332" spans="2:2" x14ac:dyDescent="0.15">
      <c r="B332" s="1" t="s">
        <v>339</v>
      </c>
    </row>
    <row r="335" spans="2:2" x14ac:dyDescent="0.15">
      <c r="B335" s="1" t="s">
        <v>7</v>
      </c>
    </row>
    <row r="338" spans="2:2" x14ac:dyDescent="0.15">
      <c r="B338" s="1" t="s">
        <v>4</v>
      </c>
    </row>
    <row r="340" spans="2:2" x14ac:dyDescent="0.15">
      <c r="B340" s="1" t="s">
        <v>340</v>
      </c>
    </row>
    <row r="341" spans="2:2" x14ac:dyDescent="0.15">
      <c r="B341" s="1" t="s">
        <v>341</v>
      </c>
    </row>
    <row r="344" spans="2:2" x14ac:dyDescent="0.15">
      <c r="B344" s="1" t="s">
        <v>7</v>
      </c>
    </row>
    <row r="347" spans="2:2" x14ac:dyDescent="0.15">
      <c r="B347" s="1" t="s">
        <v>4</v>
      </c>
    </row>
    <row r="349" spans="2:2" x14ac:dyDescent="0.15">
      <c r="B349" s="1" t="s">
        <v>342</v>
      </c>
    </row>
    <row r="350" spans="2:2" x14ac:dyDescent="0.15">
      <c r="B350" s="1" t="s">
        <v>343</v>
      </c>
    </row>
    <row r="353" spans="2:2" x14ac:dyDescent="0.15">
      <c r="B353" s="1" t="s">
        <v>7</v>
      </c>
    </row>
    <row r="356" spans="2:2" x14ac:dyDescent="0.15">
      <c r="B356" s="1" t="s">
        <v>4</v>
      </c>
    </row>
    <row r="358" spans="2:2" x14ac:dyDescent="0.15">
      <c r="B358" s="1" t="s">
        <v>344</v>
      </c>
    </row>
    <row r="359" spans="2:2" x14ac:dyDescent="0.15">
      <c r="B359" s="1" t="s">
        <v>345</v>
      </c>
    </row>
    <row r="362" spans="2:2" x14ac:dyDescent="0.15">
      <c r="B362" s="1" t="s">
        <v>7</v>
      </c>
    </row>
    <row r="365" spans="2:2" x14ac:dyDescent="0.15">
      <c r="B365" s="1" t="s">
        <v>4</v>
      </c>
    </row>
    <row r="367" spans="2:2" x14ac:dyDescent="0.15">
      <c r="B367" s="1" t="s">
        <v>346</v>
      </c>
    </row>
    <row r="368" spans="2:2" x14ac:dyDescent="0.15">
      <c r="B368" s="1" t="s">
        <v>347</v>
      </c>
    </row>
    <row r="371" spans="2:2" x14ac:dyDescent="0.15">
      <c r="B371" s="1" t="s">
        <v>7</v>
      </c>
    </row>
    <row r="374" spans="2:2" x14ac:dyDescent="0.15">
      <c r="B374" s="1" t="s">
        <v>4</v>
      </c>
    </row>
    <row r="376" spans="2:2" x14ac:dyDescent="0.15">
      <c r="B376" s="1" t="s">
        <v>348</v>
      </c>
    </row>
    <row r="377" spans="2:2" x14ac:dyDescent="0.15">
      <c r="B377" s="1" t="s">
        <v>349</v>
      </c>
    </row>
    <row r="380" spans="2:2" x14ac:dyDescent="0.15">
      <c r="B380" s="1" t="s">
        <v>7</v>
      </c>
    </row>
    <row r="383" spans="2:2" x14ac:dyDescent="0.15">
      <c r="B383" s="1" t="s">
        <v>4</v>
      </c>
    </row>
    <row r="385" spans="2:2" x14ac:dyDescent="0.15">
      <c r="B385" s="1" t="s">
        <v>350</v>
      </c>
    </row>
    <row r="386" spans="2:2" x14ac:dyDescent="0.15">
      <c r="B386" s="1" t="s">
        <v>351</v>
      </c>
    </row>
    <row r="389" spans="2:2" x14ac:dyDescent="0.15">
      <c r="B389" s="1" t="s">
        <v>7</v>
      </c>
    </row>
    <row r="392" spans="2:2" x14ac:dyDescent="0.15">
      <c r="B392" s="1" t="s">
        <v>4</v>
      </c>
    </row>
    <row r="394" spans="2:2" x14ac:dyDescent="0.15">
      <c r="B394" s="1" t="s">
        <v>352</v>
      </c>
    </row>
    <row r="395" spans="2:2" x14ac:dyDescent="0.15">
      <c r="B395" s="1" t="s">
        <v>353</v>
      </c>
    </row>
    <row r="398" spans="2:2" x14ac:dyDescent="0.15">
      <c r="B398" s="1" t="s">
        <v>7</v>
      </c>
    </row>
    <row r="401" spans="2:2" x14ac:dyDescent="0.15">
      <c r="B401" s="1" t="s">
        <v>4</v>
      </c>
    </row>
    <row r="403" spans="2:2" x14ac:dyDescent="0.15">
      <c r="B403" s="1" t="s">
        <v>354</v>
      </c>
    </row>
    <row r="404" spans="2:2" x14ac:dyDescent="0.15">
      <c r="B404" s="1" t="s">
        <v>355</v>
      </c>
    </row>
    <row r="407" spans="2:2" x14ac:dyDescent="0.15">
      <c r="B407" s="1" t="s">
        <v>7</v>
      </c>
    </row>
    <row r="410" spans="2:2" x14ac:dyDescent="0.15">
      <c r="B410" s="1" t="s">
        <v>4</v>
      </c>
    </row>
    <row r="412" spans="2:2" x14ac:dyDescent="0.15">
      <c r="B412" s="1" t="s">
        <v>356</v>
      </c>
    </row>
    <row r="413" spans="2:2" x14ac:dyDescent="0.15">
      <c r="B413" s="1" t="s">
        <v>357</v>
      </c>
    </row>
    <row r="416" spans="2:2" x14ac:dyDescent="0.15">
      <c r="B416" s="1" t="s">
        <v>7</v>
      </c>
    </row>
    <row r="419" spans="2:2" x14ac:dyDescent="0.15">
      <c r="B419" s="1" t="s">
        <v>4</v>
      </c>
    </row>
    <row r="421" spans="2:2" x14ac:dyDescent="0.15">
      <c r="B421" s="1" t="s">
        <v>358</v>
      </c>
    </row>
    <row r="422" spans="2:2" x14ac:dyDescent="0.15">
      <c r="B422" s="1" t="s">
        <v>359</v>
      </c>
    </row>
    <row r="425" spans="2:2" x14ac:dyDescent="0.15">
      <c r="B425" s="1" t="s">
        <v>7</v>
      </c>
    </row>
    <row r="428" spans="2:2" x14ac:dyDescent="0.15">
      <c r="B428" s="1" t="s">
        <v>4</v>
      </c>
    </row>
    <row r="430" spans="2:2" x14ac:dyDescent="0.15">
      <c r="B430" s="1" t="s">
        <v>360</v>
      </c>
    </row>
    <row r="431" spans="2:2" x14ac:dyDescent="0.15">
      <c r="B431" s="1" t="s">
        <v>361</v>
      </c>
    </row>
    <row r="434" spans="2:2" x14ac:dyDescent="0.15">
      <c r="B434" s="1" t="s">
        <v>7</v>
      </c>
    </row>
    <row r="437" spans="2:2" x14ac:dyDescent="0.15">
      <c r="B437" s="1" t="s">
        <v>4</v>
      </c>
    </row>
    <row r="439" spans="2:2" x14ac:dyDescent="0.15">
      <c r="B439" s="1" t="s">
        <v>362</v>
      </c>
    </row>
    <row r="440" spans="2:2" x14ac:dyDescent="0.15">
      <c r="B440" s="1" t="s">
        <v>363</v>
      </c>
    </row>
    <row r="443" spans="2:2" x14ac:dyDescent="0.15">
      <c r="B443" s="1" t="s">
        <v>7</v>
      </c>
    </row>
    <row r="446" spans="2:2" x14ac:dyDescent="0.15">
      <c r="B446" s="1" t="s">
        <v>4</v>
      </c>
    </row>
    <row r="448" spans="2:2" x14ac:dyDescent="0.15">
      <c r="B448" s="1" t="s">
        <v>364</v>
      </c>
    </row>
    <row r="449" spans="2:2" x14ac:dyDescent="0.15">
      <c r="B449" s="1" t="s">
        <v>365</v>
      </c>
    </row>
    <row r="452" spans="2:2" x14ac:dyDescent="0.15">
      <c r="B452" s="1" t="s">
        <v>7</v>
      </c>
    </row>
    <row r="455" spans="2:2" x14ac:dyDescent="0.15">
      <c r="B455" s="1" t="s">
        <v>4</v>
      </c>
    </row>
    <row r="457" spans="2:2" x14ac:dyDescent="0.15">
      <c r="B457" s="1" t="s">
        <v>366</v>
      </c>
    </row>
    <row r="458" spans="2:2" x14ac:dyDescent="0.15">
      <c r="B458" s="1" t="s">
        <v>367</v>
      </c>
    </row>
    <row r="461" spans="2:2" x14ac:dyDescent="0.15">
      <c r="B461" s="1" t="s">
        <v>7</v>
      </c>
    </row>
    <row r="464" spans="2:2" x14ac:dyDescent="0.15">
      <c r="B464" s="1" t="s">
        <v>4</v>
      </c>
    </row>
    <row r="466" spans="2:2" x14ac:dyDescent="0.15">
      <c r="B466" s="1" t="s">
        <v>368</v>
      </c>
    </row>
    <row r="467" spans="2:2" x14ac:dyDescent="0.15">
      <c r="B467" s="1" t="s">
        <v>369</v>
      </c>
    </row>
    <row r="470" spans="2:2" x14ac:dyDescent="0.15">
      <c r="B470" s="1" t="s">
        <v>7</v>
      </c>
    </row>
    <row r="473" spans="2:2" x14ac:dyDescent="0.15">
      <c r="B473" s="1" t="s">
        <v>4</v>
      </c>
    </row>
    <row r="475" spans="2:2" x14ac:dyDescent="0.15">
      <c r="B475" s="1" t="s">
        <v>370</v>
      </c>
    </row>
    <row r="476" spans="2:2" x14ac:dyDescent="0.15">
      <c r="B476" s="1" t="s">
        <v>371</v>
      </c>
    </row>
    <row r="479" spans="2:2" x14ac:dyDescent="0.15">
      <c r="B479" s="1" t="s">
        <v>7</v>
      </c>
    </row>
    <row r="482" spans="2:2" x14ac:dyDescent="0.15">
      <c r="B482" s="1" t="s">
        <v>4</v>
      </c>
    </row>
    <row r="484" spans="2:2" x14ac:dyDescent="0.15">
      <c r="B484" s="1" t="s">
        <v>372</v>
      </c>
    </row>
    <row r="485" spans="2:2" x14ac:dyDescent="0.15">
      <c r="B485" s="1" t="s">
        <v>373</v>
      </c>
    </row>
    <row r="488" spans="2:2" x14ac:dyDescent="0.15">
      <c r="B488" s="1" t="s">
        <v>7</v>
      </c>
    </row>
    <row r="491" spans="2:2" x14ac:dyDescent="0.15">
      <c r="B491" s="1" t="s">
        <v>4</v>
      </c>
    </row>
    <row r="493" spans="2:2" x14ac:dyDescent="0.15">
      <c r="B493" s="1" t="s">
        <v>374</v>
      </c>
    </row>
    <row r="494" spans="2:2" x14ac:dyDescent="0.15">
      <c r="B494" s="1" t="s">
        <v>375</v>
      </c>
    </row>
    <row r="497" spans="2:2" x14ac:dyDescent="0.15">
      <c r="B497" s="1" t="s">
        <v>7</v>
      </c>
    </row>
    <row r="500" spans="2:2" x14ac:dyDescent="0.15">
      <c r="B500" s="1" t="s">
        <v>4</v>
      </c>
    </row>
    <row r="502" spans="2:2" x14ac:dyDescent="0.15">
      <c r="B502" s="1" t="s">
        <v>376</v>
      </c>
    </row>
    <row r="503" spans="2:2" x14ac:dyDescent="0.15">
      <c r="B503" s="1" t="s">
        <v>377</v>
      </c>
    </row>
    <row r="506" spans="2:2" x14ac:dyDescent="0.15">
      <c r="B506" s="1" t="s">
        <v>7</v>
      </c>
    </row>
    <row r="509" spans="2:2" x14ac:dyDescent="0.15">
      <c r="B509" s="1" t="s">
        <v>4</v>
      </c>
    </row>
    <row r="511" spans="2:2" x14ac:dyDescent="0.15">
      <c r="B511" s="1" t="s">
        <v>378</v>
      </c>
    </row>
    <row r="512" spans="2:2" x14ac:dyDescent="0.15">
      <c r="B512" s="1" t="s">
        <v>379</v>
      </c>
    </row>
    <row r="515" spans="2:2" x14ac:dyDescent="0.15">
      <c r="B515" s="1" t="s">
        <v>7</v>
      </c>
    </row>
    <row r="518" spans="2:2" x14ac:dyDescent="0.15">
      <c r="B518" s="1" t="s">
        <v>4</v>
      </c>
    </row>
    <row r="520" spans="2:2" x14ac:dyDescent="0.15">
      <c r="B520" s="1" t="s">
        <v>380</v>
      </c>
    </row>
    <row r="521" spans="2:2" x14ac:dyDescent="0.15">
      <c r="B521" s="1" t="s">
        <v>381</v>
      </c>
    </row>
    <row r="524" spans="2:2" x14ac:dyDescent="0.15">
      <c r="B524" s="1" t="s">
        <v>7</v>
      </c>
    </row>
    <row r="527" spans="2:2" x14ac:dyDescent="0.15">
      <c r="B527" s="1" t="s">
        <v>4</v>
      </c>
    </row>
    <row r="529" spans="2:2" x14ac:dyDescent="0.15">
      <c r="B529" s="1" t="s">
        <v>382</v>
      </c>
    </row>
    <row r="530" spans="2:2" x14ac:dyDescent="0.15">
      <c r="B530" s="1" t="s">
        <v>383</v>
      </c>
    </row>
    <row r="533" spans="2:2" x14ac:dyDescent="0.15">
      <c r="B533" s="1" t="s">
        <v>7</v>
      </c>
    </row>
    <row r="536" spans="2:2" x14ac:dyDescent="0.15">
      <c r="B536" s="1" t="s">
        <v>4</v>
      </c>
    </row>
    <row r="538" spans="2:2" x14ac:dyDescent="0.15">
      <c r="B538" s="1" t="s">
        <v>384</v>
      </c>
    </row>
    <row r="539" spans="2:2" x14ac:dyDescent="0.15">
      <c r="B539" s="1" t="s">
        <v>385</v>
      </c>
    </row>
    <row r="542" spans="2:2" x14ac:dyDescent="0.15">
      <c r="B542" s="1" t="s">
        <v>7</v>
      </c>
    </row>
    <row r="545" spans="2:2" x14ac:dyDescent="0.15">
      <c r="B545" s="1" t="s">
        <v>4</v>
      </c>
    </row>
    <row r="547" spans="2:2" x14ac:dyDescent="0.15">
      <c r="B547" s="1" t="s">
        <v>386</v>
      </c>
    </row>
    <row r="548" spans="2:2" x14ac:dyDescent="0.15">
      <c r="B548" s="1" t="s">
        <v>387</v>
      </c>
    </row>
    <row r="551" spans="2:2" x14ac:dyDescent="0.15">
      <c r="B551" s="1" t="s">
        <v>7</v>
      </c>
    </row>
    <row r="554" spans="2:2" x14ac:dyDescent="0.15">
      <c r="B554" s="1" t="s">
        <v>4</v>
      </c>
    </row>
    <row r="556" spans="2:2" x14ac:dyDescent="0.15">
      <c r="B556" s="1" t="s">
        <v>388</v>
      </c>
    </row>
    <row r="557" spans="2:2" x14ac:dyDescent="0.15">
      <c r="B557" s="1" t="s">
        <v>389</v>
      </c>
    </row>
    <row r="560" spans="2:2" x14ac:dyDescent="0.15">
      <c r="B560" s="1" t="s">
        <v>7</v>
      </c>
    </row>
    <row r="563" spans="2:2" x14ac:dyDescent="0.15">
      <c r="B563" s="1" t="s">
        <v>4</v>
      </c>
    </row>
    <row r="565" spans="2:2" x14ac:dyDescent="0.15">
      <c r="B565" s="1" t="s">
        <v>390</v>
      </c>
    </row>
    <row r="566" spans="2:2" x14ac:dyDescent="0.15">
      <c r="B566" s="1" t="s">
        <v>391</v>
      </c>
    </row>
    <row r="569" spans="2:2" x14ac:dyDescent="0.15">
      <c r="B569" s="1" t="s">
        <v>7</v>
      </c>
    </row>
    <row r="572" spans="2:2" x14ac:dyDescent="0.15">
      <c r="B572" s="1" t="s">
        <v>4</v>
      </c>
    </row>
    <row r="574" spans="2:2" x14ac:dyDescent="0.15">
      <c r="B574" s="1" t="s">
        <v>392</v>
      </c>
    </row>
    <row r="575" spans="2:2" x14ac:dyDescent="0.15">
      <c r="B575" s="1" t="s">
        <v>393</v>
      </c>
    </row>
    <row r="578" spans="2:2" x14ac:dyDescent="0.15">
      <c r="B578" s="1" t="s">
        <v>7</v>
      </c>
    </row>
    <row r="581" spans="2:2" x14ac:dyDescent="0.15">
      <c r="B581" s="1" t="s">
        <v>4</v>
      </c>
    </row>
    <row r="583" spans="2:2" x14ac:dyDescent="0.15">
      <c r="B583" s="1" t="s">
        <v>394</v>
      </c>
    </row>
    <row r="584" spans="2:2" x14ac:dyDescent="0.15">
      <c r="B584" s="1" t="s">
        <v>395</v>
      </c>
    </row>
    <row r="587" spans="2:2" x14ac:dyDescent="0.15">
      <c r="B587" s="1" t="s">
        <v>7</v>
      </c>
    </row>
    <row r="590" spans="2:2" x14ac:dyDescent="0.15">
      <c r="B590" s="1" t="s">
        <v>4</v>
      </c>
    </row>
    <row r="592" spans="2:2" x14ac:dyDescent="0.15">
      <c r="B592" s="1" t="s">
        <v>396</v>
      </c>
    </row>
    <row r="593" spans="2:2" x14ac:dyDescent="0.15">
      <c r="B593" s="1" t="s">
        <v>397</v>
      </c>
    </row>
    <row r="596" spans="2:2" x14ac:dyDescent="0.15">
      <c r="B596" s="1" t="s">
        <v>7</v>
      </c>
    </row>
    <row r="599" spans="2:2" x14ac:dyDescent="0.15">
      <c r="B599" s="1" t="s">
        <v>4</v>
      </c>
    </row>
    <row r="601" spans="2:2" x14ac:dyDescent="0.15">
      <c r="B601" s="1" t="s">
        <v>398</v>
      </c>
    </row>
    <row r="602" spans="2:2" x14ac:dyDescent="0.15">
      <c r="B602" s="1" t="s">
        <v>399</v>
      </c>
    </row>
    <row r="605" spans="2:2" x14ac:dyDescent="0.15">
      <c r="B605" s="1" t="s">
        <v>7</v>
      </c>
    </row>
    <row r="608" spans="2:2" x14ac:dyDescent="0.15">
      <c r="B608" s="1" t="s">
        <v>4</v>
      </c>
    </row>
    <row r="610" spans="2:2" x14ac:dyDescent="0.15">
      <c r="B610" s="1" t="s">
        <v>400</v>
      </c>
    </row>
    <row r="611" spans="2:2" x14ac:dyDescent="0.15">
      <c r="B611" s="1" t="s">
        <v>401</v>
      </c>
    </row>
    <row r="614" spans="2:2" x14ac:dyDescent="0.15">
      <c r="B614" s="1" t="s">
        <v>7</v>
      </c>
    </row>
    <row r="617" spans="2:2" x14ac:dyDescent="0.15">
      <c r="B617" s="1" t="s">
        <v>4</v>
      </c>
    </row>
    <row r="619" spans="2:2" x14ac:dyDescent="0.15">
      <c r="B619" s="1" t="s">
        <v>402</v>
      </c>
    </row>
    <row r="620" spans="2:2" x14ac:dyDescent="0.15">
      <c r="B620" s="1" t="s">
        <v>403</v>
      </c>
    </row>
    <row r="623" spans="2:2" x14ac:dyDescent="0.15">
      <c r="B623" s="1" t="s">
        <v>7</v>
      </c>
    </row>
    <row r="626" spans="2:2" x14ac:dyDescent="0.15">
      <c r="B626" s="1" t="s">
        <v>4</v>
      </c>
    </row>
    <row r="628" spans="2:2" x14ac:dyDescent="0.15">
      <c r="B628" s="1" t="s">
        <v>404</v>
      </c>
    </row>
    <row r="629" spans="2:2" x14ac:dyDescent="0.15">
      <c r="B629" s="1" t="s">
        <v>405</v>
      </c>
    </row>
    <row r="632" spans="2:2" x14ac:dyDescent="0.15">
      <c r="B632" s="1" t="s">
        <v>7</v>
      </c>
    </row>
    <row r="635" spans="2:2" x14ac:dyDescent="0.15">
      <c r="B635" s="1" t="s">
        <v>4</v>
      </c>
    </row>
    <row r="637" spans="2:2" x14ac:dyDescent="0.15">
      <c r="B637" s="1" t="s">
        <v>406</v>
      </c>
    </row>
    <row r="638" spans="2:2" x14ac:dyDescent="0.15">
      <c r="B638" s="1" t="s">
        <v>407</v>
      </c>
    </row>
    <row r="641" spans="2:2" x14ac:dyDescent="0.15">
      <c r="B641" s="1" t="s">
        <v>7</v>
      </c>
    </row>
    <row r="644" spans="2:2" x14ac:dyDescent="0.15">
      <c r="B644" s="1" t="s">
        <v>4</v>
      </c>
    </row>
    <row r="646" spans="2:2" x14ac:dyDescent="0.15">
      <c r="B646" s="1" t="s">
        <v>408</v>
      </c>
    </row>
    <row r="647" spans="2:2" x14ac:dyDescent="0.15">
      <c r="B647" s="1" t="s">
        <v>409</v>
      </c>
    </row>
    <row r="650" spans="2:2" x14ac:dyDescent="0.15">
      <c r="B650" s="1" t="s">
        <v>7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936"/>
  <sheetViews>
    <sheetView topLeftCell="A70" workbookViewId="0">
      <selection activeCell="D50" sqref="D50:N50"/>
    </sheetView>
  </sheetViews>
  <sheetFormatPr defaultRowHeight="12" x14ac:dyDescent="0.15"/>
  <cols>
    <col min="1" max="1" width="12" style="1" customWidth="1"/>
    <col min="2" max="2" width="44.6640625" style="1" customWidth="1"/>
    <col min="3" max="3" width="9.33203125" style="1"/>
    <col min="4" max="4" width="13.33203125" style="1" customWidth="1"/>
    <col min="5" max="5" width="15.1640625" style="1" customWidth="1"/>
    <col min="6" max="6" width="11.5" style="1" customWidth="1"/>
    <col min="7" max="7" width="11.6640625" style="1" customWidth="1"/>
    <col min="8" max="8" width="9.33203125" style="1"/>
    <col min="9" max="9" width="15.6640625" style="1" customWidth="1"/>
    <col min="10" max="10" width="10.6640625" style="1" customWidth="1"/>
    <col min="11" max="16384" width="9.33203125" style="1"/>
  </cols>
  <sheetData>
    <row r="1" spans="2:14" x14ac:dyDescent="0.15">
      <c r="B1" s="1" t="s">
        <v>783</v>
      </c>
    </row>
    <row r="2" spans="2:14" ht="12.75" thickBot="1" x14ac:dyDescent="0.2">
      <c r="E2" s="7" t="s">
        <v>1099</v>
      </c>
      <c r="F2" s="7" t="s">
        <v>0</v>
      </c>
      <c r="G2" s="7" t="s">
        <v>1100</v>
      </c>
      <c r="H2" s="2"/>
      <c r="I2" s="6" t="s">
        <v>1</v>
      </c>
      <c r="J2" s="6"/>
      <c r="K2" s="7" t="s">
        <v>1101</v>
      </c>
      <c r="L2" s="9"/>
      <c r="M2" s="10" t="s">
        <v>1102</v>
      </c>
      <c r="N2" s="10" t="s">
        <v>1103</v>
      </c>
    </row>
    <row r="3" spans="2:14" ht="12.75" thickTop="1" x14ac:dyDescent="0.15">
      <c r="B3" s="1" t="s">
        <v>4</v>
      </c>
      <c r="D3" s="5">
        <v>1</v>
      </c>
      <c r="E3" s="1" t="s">
        <v>883</v>
      </c>
      <c r="F3" s="4"/>
      <c r="G3" s="5"/>
      <c r="I3" s="3" t="s">
        <v>884</v>
      </c>
      <c r="J3" s="4">
        <f>LEFT(I3,2)*3600+MID(I3,4,2)*60+RIGHT(I3,2)</f>
        <v>48597</v>
      </c>
      <c r="K3" s="5"/>
      <c r="L3" s="5"/>
    </row>
    <row r="4" spans="2:14" x14ac:dyDescent="0.15">
      <c r="D4" s="5">
        <f>D3+1</f>
        <v>2</v>
      </c>
      <c r="E4" s="1" t="s">
        <v>885</v>
      </c>
      <c r="F4" s="4"/>
      <c r="G4" s="5"/>
      <c r="I4" s="3" t="s">
        <v>886</v>
      </c>
      <c r="J4" s="4">
        <f t="shared" ref="J4:J47" si="0">LEFT(I4,2)*3600+MID(I4,4,2)*60+RIGHT(I4,2)</f>
        <v>79033</v>
      </c>
      <c r="K4" s="5">
        <f>IF(J4-J3&lt;0,86400+J4-J3,J4-J3)</f>
        <v>30436</v>
      </c>
      <c r="L4" s="5"/>
      <c r="M4" s="1">
        <f>SUM($K4:K$4)</f>
        <v>30436</v>
      </c>
      <c r="N4" s="11">
        <f t="shared" ref="N4:N47" si="1">M4/D3</f>
        <v>30436</v>
      </c>
    </row>
    <row r="5" spans="2:14" x14ac:dyDescent="0.15">
      <c r="B5" s="1" t="s">
        <v>410</v>
      </c>
      <c r="D5" s="5">
        <f t="shared" ref="D5:D47" si="2">D4+1</f>
        <v>3</v>
      </c>
      <c r="E5" s="1" t="s">
        <v>887</v>
      </c>
      <c r="F5" s="4"/>
      <c r="G5" s="5"/>
      <c r="I5" s="3" t="s">
        <v>888</v>
      </c>
      <c r="J5" s="4">
        <f t="shared" si="0"/>
        <v>26650</v>
      </c>
      <c r="K5" s="5">
        <f t="shared" ref="K5:K17" si="3">IF(J5-J4&lt;0,86400+J5-J4,J5-J4)</f>
        <v>34017</v>
      </c>
      <c r="L5" s="5"/>
      <c r="M5" s="1">
        <f>SUM($K$4:K5)</f>
        <v>64453</v>
      </c>
      <c r="N5" s="11">
        <f t="shared" si="1"/>
        <v>32226.5</v>
      </c>
    </row>
    <row r="6" spans="2:14" x14ac:dyDescent="0.15">
      <c r="B6" s="1" t="s">
        <v>411</v>
      </c>
      <c r="D6" s="5">
        <f t="shared" si="2"/>
        <v>4</v>
      </c>
      <c r="E6" s="1" t="s">
        <v>889</v>
      </c>
      <c r="F6" s="4"/>
      <c r="G6" s="5"/>
      <c r="I6" s="3" t="s">
        <v>890</v>
      </c>
      <c r="J6" s="4">
        <f t="shared" si="0"/>
        <v>60432</v>
      </c>
      <c r="K6" s="5">
        <f t="shared" si="3"/>
        <v>33782</v>
      </c>
      <c r="L6" s="5"/>
      <c r="M6" s="1">
        <f>SUM($K$4:K6)</f>
        <v>98235</v>
      </c>
      <c r="N6" s="11">
        <f t="shared" si="1"/>
        <v>32745</v>
      </c>
    </row>
    <row r="7" spans="2:14" x14ac:dyDescent="0.15">
      <c r="D7" s="5">
        <f t="shared" si="2"/>
        <v>5</v>
      </c>
      <c r="E7" s="1" t="s">
        <v>891</v>
      </c>
      <c r="F7" s="4"/>
      <c r="G7" s="5"/>
      <c r="I7" s="3" t="s">
        <v>892</v>
      </c>
      <c r="J7" s="4">
        <f t="shared" si="0"/>
        <v>4603</v>
      </c>
      <c r="K7" s="5">
        <f t="shared" si="3"/>
        <v>30571</v>
      </c>
      <c r="L7" s="5"/>
      <c r="M7" s="1">
        <f>SUM($K$4:K7)</f>
        <v>128806</v>
      </c>
      <c r="N7" s="11">
        <f t="shared" si="1"/>
        <v>32201.5</v>
      </c>
    </row>
    <row r="8" spans="2:14" x14ac:dyDescent="0.15">
      <c r="D8" s="5">
        <f t="shared" si="2"/>
        <v>6</v>
      </c>
      <c r="E8" s="1" t="s">
        <v>893</v>
      </c>
      <c r="F8" s="4"/>
      <c r="G8" s="5"/>
      <c r="I8" s="3" t="s">
        <v>894</v>
      </c>
      <c r="J8" s="4">
        <f t="shared" si="0"/>
        <v>38386</v>
      </c>
      <c r="K8" s="5">
        <f t="shared" si="3"/>
        <v>33783</v>
      </c>
      <c r="L8" s="5"/>
      <c r="M8" s="1">
        <f>SUM($K$4:K8)</f>
        <v>162589</v>
      </c>
      <c r="N8" s="11">
        <f t="shared" si="1"/>
        <v>32517.8</v>
      </c>
    </row>
    <row r="9" spans="2:14" x14ac:dyDescent="0.15">
      <c r="B9" s="1" t="s">
        <v>412</v>
      </c>
      <c r="D9" s="5">
        <f t="shared" si="2"/>
        <v>7</v>
      </c>
      <c r="E9" s="1" t="s">
        <v>895</v>
      </c>
      <c r="F9" s="4"/>
      <c r="G9" s="5"/>
      <c r="I9" s="3" t="s">
        <v>896</v>
      </c>
      <c r="J9" s="4">
        <f t="shared" si="0"/>
        <v>72234</v>
      </c>
      <c r="K9" s="5">
        <f t="shared" si="3"/>
        <v>33848</v>
      </c>
      <c r="L9" s="5"/>
      <c r="M9" s="1">
        <f>SUM($K$4:K9)</f>
        <v>196437</v>
      </c>
      <c r="N9" s="11">
        <f t="shared" si="1"/>
        <v>32739.5</v>
      </c>
    </row>
    <row r="10" spans="2:14" x14ac:dyDescent="0.15">
      <c r="B10" s="1" t="s">
        <v>413</v>
      </c>
      <c r="D10" s="5">
        <f t="shared" si="2"/>
        <v>8</v>
      </c>
      <c r="E10" s="1" t="s">
        <v>897</v>
      </c>
      <c r="F10" s="4"/>
      <c r="G10" s="5"/>
      <c r="I10" s="3" t="s">
        <v>898</v>
      </c>
      <c r="J10" s="4">
        <f t="shared" si="0"/>
        <v>16409</v>
      </c>
      <c r="K10" s="5">
        <f t="shared" si="3"/>
        <v>30575</v>
      </c>
      <c r="L10" s="5"/>
      <c r="M10" s="1">
        <f>SUM($K$4:K10)</f>
        <v>227012</v>
      </c>
      <c r="N10" s="11">
        <f t="shared" si="1"/>
        <v>32430.285714285714</v>
      </c>
    </row>
    <row r="11" spans="2:14" x14ac:dyDescent="0.15">
      <c r="D11" s="5">
        <f t="shared" si="2"/>
        <v>9</v>
      </c>
      <c r="E11" s="1" t="s">
        <v>899</v>
      </c>
      <c r="F11" s="4"/>
      <c r="G11" s="5"/>
      <c r="I11" s="3" t="s">
        <v>900</v>
      </c>
      <c r="J11" s="4">
        <f t="shared" si="0"/>
        <v>50385</v>
      </c>
      <c r="K11" s="5">
        <f t="shared" si="3"/>
        <v>33976</v>
      </c>
      <c r="L11" s="5"/>
      <c r="M11" s="1">
        <f>SUM($K$4:K11)</f>
        <v>260988</v>
      </c>
      <c r="N11" s="11">
        <f t="shared" si="1"/>
        <v>32623.5</v>
      </c>
    </row>
    <row r="12" spans="2:14" x14ac:dyDescent="0.15">
      <c r="D12" s="5">
        <f t="shared" si="2"/>
        <v>10</v>
      </c>
      <c r="E12" s="1" t="s">
        <v>901</v>
      </c>
      <c r="F12" s="4"/>
      <c r="G12" s="5"/>
      <c r="I12" s="3" t="s">
        <v>902</v>
      </c>
      <c r="J12" s="4">
        <f t="shared" si="0"/>
        <v>84112</v>
      </c>
      <c r="K12" s="5">
        <f t="shared" si="3"/>
        <v>33727</v>
      </c>
      <c r="L12" s="5"/>
      <c r="M12" s="1">
        <f>SUM($K$4:K12)</f>
        <v>294715</v>
      </c>
      <c r="N12" s="11">
        <f t="shared" si="1"/>
        <v>32746.111111111109</v>
      </c>
    </row>
    <row r="13" spans="2:14" x14ac:dyDescent="0.15">
      <c r="B13" s="1" t="s">
        <v>414</v>
      </c>
      <c r="D13" s="5">
        <f t="shared" si="2"/>
        <v>11</v>
      </c>
      <c r="E13" s="1" t="s">
        <v>903</v>
      </c>
      <c r="F13" s="4"/>
      <c r="G13" s="5"/>
      <c r="I13" s="3" t="s">
        <v>904</v>
      </c>
      <c r="J13" s="4">
        <f t="shared" si="0"/>
        <v>28152</v>
      </c>
      <c r="K13" s="5">
        <f t="shared" si="3"/>
        <v>30440</v>
      </c>
      <c r="L13" s="5"/>
      <c r="M13" s="1">
        <f>SUM($K$4:K13)</f>
        <v>325155</v>
      </c>
      <c r="N13" s="11">
        <f t="shared" si="1"/>
        <v>32515.5</v>
      </c>
    </row>
    <row r="14" spans="2:14" x14ac:dyDescent="0.15">
      <c r="B14" s="1" t="s">
        <v>415</v>
      </c>
      <c r="D14" s="5">
        <f t="shared" si="2"/>
        <v>12</v>
      </c>
      <c r="E14" s="1" t="s">
        <v>905</v>
      </c>
      <c r="F14" s="4"/>
      <c r="G14" s="5"/>
      <c r="I14" s="3" t="s">
        <v>906</v>
      </c>
      <c r="J14" s="4">
        <f t="shared" si="0"/>
        <v>61797</v>
      </c>
      <c r="K14" s="5">
        <f t="shared" si="3"/>
        <v>33645</v>
      </c>
      <c r="L14" s="5"/>
      <c r="M14" s="1">
        <f>SUM($K$4:K14)</f>
        <v>358800</v>
      </c>
      <c r="N14" s="11">
        <f t="shared" si="1"/>
        <v>32618.18181818182</v>
      </c>
    </row>
    <row r="15" spans="2:14" x14ac:dyDescent="0.15">
      <c r="D15" s="5">
        <f t="shared" si="2"/>
        <v>13</v>
      </c>
      <c r="E15" s="1" t="s">
        <v>907</v>
      </c>
      <c r="F15" s="4"/>
      <c r="G15" s="5"/>
      <c r="I15" s="3" t="s">
        <v>908</v>
      </c>
      <c r="J15" s="4">
        <f t="shared" si="0"/>
        <v>9150</v>
      </c>
      <c r="K15" s="5">
        <f t="shared" si="3"/>
        <v>33753</v>
      </c>
      <c r="L15" s="5"/>
      <c r="M15" s="1">
        <f>SUM($K$4:K15)</f>
        <v>392553</v>
      </c>
      <c r="N15" s="11">
        <f t="shared" si="1"/>
        <v>32712.75</v>
      </c>
    </row>
    <row r="16" spans="2:14" x14ac:dyDescent="0.15">
      <c r="D16" s="5">
        <f t="shared" si="2"/>
        <v>14</v>
      </c>
      <c r="E16" s="1" t="s">
        <v>909</v>
      </c>
      <c r="F16" s="4"/>
      <c r="G16" s="5"/>
      <c r="I16" s="3" t="s">
        <v>910</v>
      </c>
      <c r="J16" s="4">
        <f t="shared" si="0"/>
        <v>42998</v>
      </c>
      <c r="K16" s="5">
        <f t="shared" si="3"/>
        <v>33848</v>
      </c>
      <c r="L16" s="5"/>
      <c r="M16" s="1">
        <f>SUM($K$4:K16)</f>
        <v>426401</v>
      </c>
      <c r="N16" s="11">
        <f t="shared" si="1"/>
        <v>32800.076923076922</v>
      </c>
    </row>
    <row r="17" spans="2:14" x14ac:dyDescent="0.15">
      <c r="B17" s="1" t="s">
        <v>416</v>
      </c>
      <c r="D17" s="5">
        <f t="shared" si="2"/>
        <v>15</v>
      </c>
      <c r="E17" s="1" t="s">
        <v>911</v>
      </c>
      <c r="F17" s="4"/>
      <c r="G17" s="5"/>
      <c r="I17" s="3" t="s">
        <v>912</v>
      </c>
      <c r="J17" s="4">
        <f t="shared" si="0"/>
        <v>73609</v>
      </c>
      <c r="K17" s="5">
        <f t="shared" si="3"/>
        <v>30611</v>
      </c>
      <c r="L17" s="5"/>
      <c r="M17" s="1">
        <f>SUM($K$4:K17)</f>
        <v>457012</v>
      </c>
      <c r="N17" s="11">
        <f t="shared" si="1"/>
        <v>32643.714285714286</v>
      </c>
    </row>
    <row r="18" spans="2:14" x14ac:dyDescent="0.15">
      <c r="B18" s="1" t="s">
        <v>417</v>
      </c>
      <c r="D18" s="5">
        <f t="shared" si="2"/>
        <v>16</v>
      </c>
      <c r="E18" s="1" t="s">
        <v>913</v>
      </c>
      <c r="F18" s="4"/>
      <c r="G18" s="5"/>
      <c r="I18" s="3" t="s">
        <v>914</v>
      </c>
      <c r="J18" s="4">
        <f t="shared" si="0"/>
        <v>21281</v>
      </c>
      <c r="K18" s="5">
        <f t="shared" ref="K18:K19" si="4">IF(J18-J17&lt;0,86400+J18-J17,J18-J17)</f>
        <v>34072</v>
      </c>
      <c r="L18" s="5"/>
      <c r="M18" s="1">
        <f>SUM($K$4:K18)</f>
        <v>491084</v>
      </c>
      <c r="N18" s="11">
        <f t="shared" si="1"/>
        <v>32738.933333333334</v>
      </c>
    </row>
    <row r="19" spans="2:14" x14ac:dyDescent="0.15">
      <c r="D19" s="5">
        <f t="shared" si="2"/>
        <v>17</v>
      </c>
      <c r="E19" s="1" t="s">
        <v>915</v>
      </c>
      <c r="F19" s="4"/>
      <c r="G19" s="5"/>
      <c r="I19" s="3" t="s">
        <v>916</v>
      </c>
      <c r="J19" s="4">
        <f t="shared" si="0"/>
        <v>51887</v>
      </c>
      <c r="K19" s="5">
        <f t="shared" si="4"/>
        <v>30606</v>
      </c>
      <c r="L19" s="5"/>
      <c r="M19" s="1">
        <f>SUM($K$4:K19)</f>
        <v>521690</v>
      </c>
      <c r="N19" s="11">
        <f t="shared" si="1"/>
        <v>32605.625</v>
      </c>
    </row>
    <row r="20" spans="2:14" x14ac:dyDescent="0.15">
      <c r="D20" s="5">
        <f t="shared" si="2"/>
        <v>18</v>
      </c>
      <c r="E20" s="1" t="s">
        <v>917</v>
      </c>
      <c r="F20" s="4"/>
      <c r="G20" s="5"/>
      <c r="I20" s="3" t="s">
        <v>918</v>
      </c>
      <c r="J20" s="4">
        <f t="shared" si="0"/>
        <v>85866</v>
      </c>
      <c r="K20" s="5">
        <f t="shared" ref="K20:K47" si="5">IF(J20-J19&lt;0,86400+J20-J19,J20-J19)</f>
        <v>33979</v>
      </c>
      <c r="L20" s="5"/>
      <c r="M20" s="1">
        <f>SUM($K$4:K20)</f>
        <v>555669</v>
      </c>
      <c r="N20" s="11">
        <f t="shared" si="1"/>
        <v>32686.411764705881</v>
      </c>
    </row>
    <row r="21" spans="2:14" x14ac:dyDescent="0.15">
      <c r="B21" s="1" t="s">
        <v>418</v>
      </c>
      <c r="D21" s="5">
        <f t="shared" si="2"/>
        <v>19</v>
      </c>
      <c r="E21" s="1" t="s">
        <v>919</v>
      </c>
      <c r="F21" s="4"/>
      <c r="G21" s="5"/>
      <c r="I21" s="3" t="s">
        <v>920</v>
      </c>
      <c r="J21" s="4">
        <f t="shared" si="0"/>
        <v>33412</v>
      </c>
      <c r="K21" s="5">
        <f t="shared" si="5"/>
        <v>33946</v>
      </c>
      <c r="L21" s="5"/>
      <c r="M21" s="1">
        <f>SUM($K$4:K21)</f>
        <v>589615</v>
      </c>
      <c r="N21" s="11">
        <f t="shared" si="1"/>
        <v>32756.388888888891</v>
      </c>
    </row>
    <row r="22" spans="2:14" x14ac:dyDescent="0.15">
      <c r="B22" s="1" t="s">
        <v>419</v>
      </c>
      <c r="D22" s="5">
        <f t="shared" si="2"/>
        <v>20</v>
      </c>
      <c r="E22" s="1" t="s">
        <v>921</v>
      </c>
      <c r="F22" s="4"/>
      <c r="G22" s="5"/>
      <c r="I22" s="3" t="s">
        <v>922</v>
      </c>
      <c r="J22" s="4">
        <f t="shared" si="0"/>
        <v>63800</v>
      </c>
      <c r="K22" s="5">
        <f t="shared" si="5"/>
        <v>30388</v>
      </c>
      <c r="L22" s="5"/>
      <c r="M22" s="1">
        <f>SUM($K$4:K22)</f>
        <v>620003</v>
      </c>
      <c r="N22" s="11">
        <f t="shared" si="1"/>
        <v>32631.736842105263</v>
      </c>
    </row>
    <row r="23" spans="2:14" x14ac:dyDescent="0.15">
      <c r="D23" s="5">
        <f t="shared" si="2"/>
        <v>21</v>
      </c>
      <c r="E23" s="1" t="s">
        <v>923</v>
      </c>
      <c r="F23" s="4"/>
      <c r="G23" s="5"/>
      <c r="I23" s="3" t="s">
        <v>924</v>
      </c>
      <c r="J23" s="4">
        <f t="shared" si="0"/>
        <v>11075</v>
      </c>
      <c r="K23" s="5">
        <f t="shared" si="5"/>
        <v>33675</v>
      </c>
      <c r="L23" s="5"/>
      <c r="M23" s="1">
        <f>SUM($K$4:K23)</f>
        <v>653678</v>
      </c>
      <c r="N23" s="11">
        <f t="shared" si="1"/>
        <v>32683.9</v>
      </c>
    </row>
    <row r="24" spans="2:14" x14ac:dyDescent="0.15">
      <c r="D24" s="5">
        <f t="shared" si="2"/>
        <v>22</v>
      </c>
      <c r="E24" s="1" t="s">
        <v>925</v>
      </c>
      <c r="F24" s="4">
        <f t="shared" ref="F24:F44" si="6">DATEVALUE(E24)</f>
        <v>15804</v>
      </c>
      <c r="G24" s="5">
        <f t="shared" ref="G24:G44" si="7">F24-F23</f>
        <v>15804</v>
      </c>
      <c r="I24" s="3" t="s">
        <v>926</v>
      </c>
      <c r="J24" s="4">
        <f t="shared" si="0"/>
        <v>44893</v>
      </c>
      <c r="K24" s="5">
        <f t="shared" si="5"/>
        <v>33818</v>
      </c>
      <c r="L24" s="5"/>
      <c r="M24" s="1">
        <f>SUM($K$4:K24)</f>
        <v>687496</v>
      </c>
      <c r="N24" s="11">
        <f t="shared" si="1"/>
        <v>32737.904761904763</v>
      </c>
    </row>
    <row r="25" spans="2:14" x14ac:dyDescent="0.15">
      <c r="B25" s="1" t="s">
        <v>420</v>
      </c>
      <c r="D25" s="5">
        <f t="shared" si="2"/>
        <v>23</v>
      </c>
      <c r="E25" s="1" t="s">
        <v>927</v>
      </c>
      <c r="F25" s="4">
        <f t="shared" si="6"/>
        <v>49386</v>
      </c>
      <c r="G25" s="5">
        <f t="shared" si="7"/>
        <v>33582</v>
      </c>
      <c r="I25" s="3" t="s">
        <v>928</v>
      </c>
      <c r="J25" s="4">
        <f t="shared" si="0"/>
        <v>78475</v>
      </c>
      <c r="K25" s="5">
        <f t="shared" si="5"/>
        <v>33582</v>
      </c>
      <c r="L25" s="5"/>
      <c r="M25" s="1">
        <f>SUM($K$4:K25)</f>
        <v>721078</v>
      </c>
      <c r="N25" s="11">
        <f t="shared" si="1"/>
        <v>32776.272727272728</v>
      </c>
    </row>
    <row r="26" spans="2:14" x14ac:dyDescent="0.15">
      <c r="B26" s="1" t="s">
        <v>421</v>
      </c>
      <c r="D26" s="5">
        <f t="shared" si="2"/>
        <v>24</v>
      </c>
      <c r="E26" s="1" t="s">
        <v>929</v>
      </c>
      <c r="F26" s="4">
        <f t="shared" si="6"/>
        <v>79961</v>
      </c>
      <c r="G26" s="5">
        <f t="shared" si="7"/>
        <v>30575</v>
      </c>
      <c r="I26" s="3" t="s">
        <v>930</v>
      </c>
      <c r="J26" s="4">
        <f t="shared" si="0"/>
        <v>22652</v>
      </c>
      <c r="K26" s="5">
        <f t="shared" si="5"/>
        <v>30577</v>
      </c>
      <c r="L26" s="5"/>
      <c r="M26" s="1">
        <f>SUM($K$4:K26)</f>
        <v>751655</v>
      </c>
      <c r="N26" s="11">
        <f t="shared" si="1"/>
        <v>32680.652173913044</v>
      </c>
    </row>
    <row r="27" spans="2:14" x14ac:dyDescent="0.15">
      <c r="D27" s="5">
        <f t="shared" si="2"/>
        <v>25</v>
      </c>
      <c r="E27" s="1" t="s">
        <v>931</v>
      </c>
      <c r="F27" s="4">
        <f t="shared" si="6"/>
        <v>113707</v>
      </c>
      <c r="G27" s="5">
        <f t="shared" si="7"/>
        <v>33746</v>
      </c>
      <c r="I27" s="3" t="s">
        <v>932</v>
      </c>
      <c r="J27" s="4">
        <f t="shared" si="0"/>
        <v>56398</v>
      </c>
      <c r="K27" s="5">
        <f t="shared" si="5"/>
        <v>33746</v>
      </c>
      <c r="L27" s="5"/>
      <c r="M27" s="1">
        <f>SUM($K$4:K27)</f>
        <v>785401</v>
      </c>
      <c r="N27" s="11">
        <f t="shared" si="1"/>
        <v>32725.041666666668</v>
      </c>
    </row>
    <row r="28" spans="2:14" x14ac:dyDescent="0.15">
      <c r="D28" s="5">
        <f t="shared" si="2"/>
        <v>26</v>
      </c>
      <c r="E28" s="1" t="s">
        <v>933</v>
      </c>
      <c r="F28" s="4">
        <f t="shared" si="6"/>
        <v>147555</v>
      </c>
      <c r="G28" s="5">
        <f t="shared" si="7"/>
        <v>33848</v>
      </c>
      <c r="I28" s="3" t="s">
        <v>934</v>
      </c>
      <c r="J28" s="4">
        <f t="shared" si="0"/>
        <v>3848</v>
      </c>
      <c r="K28" s="5">
        <f t="shared" si="5"/>
        <v>33850</v>
      </c>
      <c r="L28" s="5"/>
      <c r="M28" s="1">
        <f>SUM($K$4:K28)</f>
        <v>819251</v>
      </c>
      <c r="N28" s="11">
        <f t="shared" si="1"/>
        <v>32770.04</v>
      </c>
    </row>
    <row r="29" spans="2:14" x14ac:dyDescent="0.15">
      <c r="B29" s="1" t="s">
        <v>422</v>
      </c>
      <c r="D29" s="5">
        <f t="shared" si="2"/>
        <v>27</v>
      </c>
      <c r="E29" s="1" t="s">
        <v>935</v>
      </c>
      <c r="F29" s="4">
        <f t="shared" si="6"/>
        <v>177941</v>
      </c>
      <c r="G29" s="5">
        <f t="shared" si="7"/>
        <v>30386</v>
      </c>
      <c r="I29" s="3" t="s">
        <v>936</v>
      </c>
      <c r="J29" s="4">
        <f t="shared" si="0"/>
        <v>34233</v>
      </c>
      <c r="K29" s="5">
        <f t="shared" si="5"/>
        <v>30385</v>
      </c>
      <c r="L29" s="5"/>
      <c r="M29" s="1">
        <f>SUM($K$4:K29)</f>
        <v>849636</v>
      </c>
      <c r="N29" s="11">
        <f t="shared" si="1"/>
        <v>32678.307692307691</v>
      </c>
    </row>
    <row r="30" spans="2:14" x14ac:dyDescent="0.15">
      <c r="B30" s="1" t="s">
        <v>423</v>
      </c>
      <c r="D30" s="5">
        <f t="shared" si="2"/>
        <v>28</v>
      </c>
      <c r="E30" s="1" t="s">
        <v>937</v>
      </c>
      <c r="F30" s="4">
        <f t="shared" si="6"/>
        <v>211848</v>
      </c>
      <c r="G30" s="5">
        <f t="shared" si="7"/>
        <v>33907</v>
      </c>
      <c r="I30" s="3" t="s">
        <v>938</v>
      </c>
      <c r="J30" s="4">
        <f t="shared" si="0"/>
        <v>68140</v>
      </c>
      <c r="K30" s="5">
        <f t="shared" si="5"/>
        <v>33907</v>
      </c>
      <c r="L30" s="5"/>
      <c r="M30" s="1">
        <f>SUM($K$4:K30)</f>
        <v>883543</v>
      </c>
      <c r="N30" s="11">
        <f t="shared" si="1"/>
        <v>32723.814814814814</v>
      </c>
    </row>
    <row r="31" spans="2:14" x14ac:dyDescent="0.15">
      <c r="D31" s="5">
        <f t="shared" si="2"/>
        <v>29</v>
      </c>
      <c r="E31" s="1" t="s">
        <v>939</v>
      </c>
      <c r="F31" s="4">
        <f t="shared" si="6"/>
        <v>245530</v>
      </c>
      <c r="G31" s="5">
        <f t="shared" si="7"/>
        <v>33682</v>
      </c>
      <c r="I31" s="3" t="s">
        <v>940</v>
      </c>
      <c r="J31" s="4">
        <f t="shared" si="0"/>
        <v>15423</v>
      </c>
      <c r="K31" s="5">
        <f t="shared" si="5"/>
        <v>33683</v>
      </c>
      <c r="L31" s="5"/>
      <c r="M31" s="1">
        <f>SUM($K$4:K31)</f>
        <v>917226</v>
      </c>
      <c r="N31" s="11">
        <f t="shared" si="1"/>
        <v>32758.071428571428</v>
      </c>
    </row>
    <row r="32" spans="2:14" x14ac:dyDescent="0.15">
      <c r="D32" s="5">
        <f t="shared" si="2"/>
        <v>30</v>
      </c>
      <c r="E32" s="1" t="s">
        <v>941</v>
      </c>
      <c r="F32" s="4">
        <f t="shared" si="6"/>
        <v>275907</v>
      </c>
      <c r="G32" s="5">
        <f t="shared" si="7"/>
        <v>30377</v>
      </c>
      <c r="I32" s="3" t="s">
        <v>942</v>
      </c>
      <c r="J32" s="4">
        <f t="shared" si="0"/>
        <v>45801</v>
      </c>
      <c r="K32" s="5">
        <f t="shared" si="5"/>
        <v>30378</v>
      </c>
      <c r="L32" s="5"/>
      <c r="M32" s="1">
        <f>SUM($K$4:K32)</f>
        <v>947604</v>
      </c>
      <c r="N32" s="11">
        <f t="shared" si="1"/>
        <v>32676</v>
      </c>
    </row>
    <row r="33" spans="2:14" x14ac:dyDescent="0.15">
      <c r="B33" s="1" t="s">
        <v>424</v>
      </c>
      <c r="D33" s="5">
        <f t="shared" si="2"/>
        <v>31</v>
      </c>
      <c r="E33" s="1" t="s">
        <v>943</v>
      </c>
      <c r="F33" s="4">
        <f t="shared" si="6"/>
        <v>309588</v>
      </c>
      <c r="G33" s="5">
        <f t="shared" si="7"/>
        <v>33681</v>
      </c>
      <c r="I33" s="3" t="s">
        <v>944</v>
      </c>
      <c r="J33" s="4">
        <f t="shared" si="0"/>
        <v>79484</v>
      </c>
      <c r="K33" s="5">
        <f t="shared" si="5"/>
        <v>33683</v>
      </c>
      <c r="L33" s="5"/>
      <c r="M33" s="1">
        <f>SUM($K$4:K33)</f>
        <v>981287</v>
      </c>
      <c r="N33" s="11">
        <f t="shared" si="1"/>
        <v>32709.566666666666</v>
      </c>
    </row>
    <row r="34" spans="2:14" x14ac:dyDescent="0.15">
      <c r="B34" s="1" t="s">
        <v>425</v>
      </c>
      <c r="D34" s="5">
        <f t="shared" si="2"/>
        <v>32</v>
      </c>
      <c r="E34" s="1" t="s">
        <v>945</v>
      </c>
      <c r="F34" s="4">
        <f t="shared" si="6"/>
        <v>343343</v>
      </c>
      <c r="G34" s="5">
        <f t="shared" si="7"/>
        <v>33755</v>
      </c>
      <c r="I34" s="3" t="s">
        <v>946</v>
      </c>
      <c r="J34" s="4">
        <f t="shared" si="0"/>
        <v>26838</v>
      </c>
      <c r="K34" s="5">
        <f t="shared" si="5"/>
        <v>33754</v>
      </c>
      <c r="L34" s="5"/>
      <c r="M34" s="1">
        <f>SUM($K$4:K34)</f>
        <v>1015041</v>
      </c>
      <c r="N34" s="11">
        <f t="shared" si="1"/>
        <v>32743.258064516129</v>
      </c>
    </row>
    <row r="35" spans="2:14" x14ac:dyDescent="0.15">
      <c r="D35" s="5">
        <f t="shared" si="2"/>
        <v>33</v>
      </c>
      <c r="E35" s="1" t="s">
        <v>947</v>
      </c>
      <c r="F35" s="4">
        <f t="shared" si="6"/>
        <v>373718</v>
      </c>
      <c r="G35" s="5">
        <f t="shared" si="7"/>
        <v>30375</v>
      </c>
      <c r="I35" s="3" t="s">
        <v>948</v>
      </c>
      <c r="J35" s="4">
        <f t="shared" si="0"/>
        <v>57214</v>
      </c>
      <c r="K35" s="5">
        <f t="shared" si="5"/>
        <v>30376</v>
      </c>
      <c r="L35" s="5"/>
      <c r="M35" s="1">
        <f>SUM($K$4:K35)</f>
        <v>1045417</v>
      </c>
      <c r="N35" s="11">
        <f t="shared" si="1"/>
        <v>32669.28125</v>
      </c>
    </row>
    <row r="36" spans="2:14" x14ac:dyDescent="0.15">
      <c r="D36" s="5">
        <f t="shared" si="2"/>
        <v>34</v>
      </c>
      <c r="E36" s="1" t="s">
        <v>949</v>
      </c>
      <c r="F36" s="4">
        <f t="shared" si="6"/>
        <v>407566</v>
      </c>
      <c r="G36" s="5">
        <f t="shared" si="7"/>
        <v>33848</v>
      </c>
      <c r="I36" s="3" t="s">
        <v>950</v>
      </c>
      <c r="J36" s="4">
        <f t="shared" si="0"/>
        <v>4663</v>
      </c>
      <c r="K36" s="5">
        <f t="shared" si="5"/>
        <v>33849</v>
      </c>
      <c r="L36" s="5"/>
      <c r="M36" s="1">
        <f>SUM($K$4:K36)</f>
        <v>1079266</v>
      </c>
      <c r="N36" s="11">
        <f t="shared" si="1"/>
        <v>32705.030303030304</v>
      </c>
    </row>
    <row r="37" spans="2:14" x14ac:dyDescent="0.15">
      <c r="B37" s="1" t="s">
        <v>426</v>
      </c>
      <c r="D37" s="5">
        <f t="shared" si="2"/>
        <v>35</v>
      </c>
      <c r="E37" s="1" t="s">
        <v>951</v>
      </c>
      <c r="F37" s="4">
        <f t="shared" si="6"/>
        <v>441740</v>
      </c>
      <c r="G37" s="5">
        <f t="shared" si="7"/>
        <v>34174</v>
      </c>
      <c r="I37" s="3" t="s">
        <v>952</v>
      </c>
      <c r="J37" s="4">
        <f t="shared" si="0"/>
        <v>38838</v>
      </c>
      <c r="K37" s="5">
        <f t="shared" si="5"/>
        <v>34175</v>
      </c>
      <c r="L37" s="5"/>
      <c r="M37" s="1">
        <f>SUM($K$4:K37)</f>
        <v>1113441</v>
      </c>
      <c r="N37" s="11">
        <f t="shared" si="1"/>
        <v>32748.264705882353</v>
      </c>
    </row>
    <row r="38" spans="2:14" x14ac:dyDescent="0.15">
      <c r="B38" s="1" t="s">
        <v>427</v>
      </c>
      <c r="D38" s="5">
        <f t="shared" si="2"/>
        <v>36</v>
      </c>
      <c r="E38" s="1" t="s">
        <v>953</v>
      </c>
      <c r="F38" s="4">
        <f t="shared" si="6"/>
        <v>475487</v>
      </c>
      <c r="G38" s="5">
        <f t="shared" si="7"/>
        <v>33747</v>
      </c>
      <c r="I38" s="3" t="s">
        <v>954</v>
      </c>
      <c r="J38" s="4">
        <f t="shared" si="0"/>
        <v>72585</v>
      </c>
      <c r="K38" s="5">
        <f t="shared" si="5"/>
        <v>33747</v>
      </c>
      <c r="L38" s="5"/>
      <c r="M38" s="1">
        <f>SUM($K$4:K38)</f>
        <v>1147188</v>
      </c>
      <c r="N38" s="11">
        <f t="shared" si="1"/>
        <v>32776.800000000003</v>
      </c>
    </row>
    <row r="39" spans="2:14" x14ac:dyDescent="0.15">
      <c r="D39" s="5">
        <f t="shared" si="2"/>
        <v>37</v>
      </c>
      <c r="E39" s="1" t="s">
        <v>955</v>
      </c>
      <c r="F39" s="4">
        <f t="shared" si="6"/>
        <v>505804</v>
      </c>
      <c r="G39" s="5">
        <f t="shared" si="7"/>
        <v>30317</v>
      </c>
      <c r="I39" s="3" t="s">
        <v>956</v>
      </c>
      <c r="J39" s="4">
        <f t="shared" si="0"/>
        <v>16502</v>
      </c>
      <c r="K39" s="5">
        <f t="shared" si="5"/>
        <v>30317</v>
      </c>
      <c r="L39" s="5"/>
      <c r="M39" s="1">
        <f>SUM($K$4:K39)</f>
        <v>1177505</v>
      </c>
      <c r="N39" s="11">
        <f t="shared" si="1"/>
        <v>32708.472222222223</v>
      </c>
    </row>
    <row r="40" spans="2:14" x14ac:dyDescent="0.15">
      <c r="D40" s="5">
        <f t="shared" si="2"/>
        <v>38</v>
      </c>
      <c r="E40" s="1" t="s">
        <v>957</v>
      </c>
      <c r="F40" s="4">
        <f t="shared" si="6"/>
        <v>539585</v>
      </c>
      <c r="G40" s="5">
        <f t="shared" si="7"/>
        <v>33781</v>
      </c>
      <c r="I40" s="3" t="s">
        <v>958</v>
      </c>
      <c r="J40" s="4">
        <f t="shared" si="0"/>
        <v>50284</v>
      </c>
      <c r="K40" s="5">
        <f t="shared" si="5"/>
        <v>33782</v>
      </c>
      <c r="L40" s="5"/>
      <c r="M40" s="1">
        <f>SUM($K$4:K40)</f>
        <v>1211287</v>
      </c>
      <c r="N40" s="11">
        <f t="shared" si="1"/>
        <v>32737.486486486487</v>
      </c>
    </row>
    <row r="41" spans="2:14" x14ac:dyDescent="0.15">
      <c r="B41" s="1" t="s">
        <v>428</v>
      </c>
      <c r="D41" s="5">
        <f t="shared" si="2"/>
        <v>39</v>
      </c>
      <c r="E41" s="1" t="s">
        <v>959</v>
      </c>
      <c r="F41" s="4">
        <f t="shared" si="6"/>
        <v>573627</v>
      </c>
      <c r="G41" s="5">
        <f t="shared" si="7"/>
        <v>34042</v>
      </c>
      <c r="I41" s="3" t="s">
        <v>960</v>
      </c>
      <c r="J41" s="4">
        <f t="shared" si="0"/>
        <v>84327</v>
      </c>
      <c r="K41" s="5">
        <f t="shared" si="5"/>
        <v>34043</v>
      </c>
      <c r="L41" s="5"/>
      <c r="M41" s="1">
        <f>SUM($K$4:K41)</f>
        <v>1245330</v>
      </c>
      <c r="N41" s="11">
        <f t="shared" si="1"/>
        <v>32771.84210526316</v>
      </c>
    </row>
    <row r="42" spans="2:14" x14ac:dyDescent="0.15">
      <c r="B42" s="1" t="s">
        <v>429</v>
      </c>
      <c r="D42" s="5">
        <f t="shared" si="2"/>
        <v>40</v>
      </c>
      <c r="E42" s="1" t="s">
        <v>961</v>
      </c>
      <c r="F42" s="4">
        <f t="shared" si="6"/>
        <v>604067</v>
      </c>
      <c r="G42" s="5">
        <f t="shared" si="7"/>
        <v>30440</v>
      </c>
      <c r="I42" s="3" t="s">
        <v>962</v>
      </c>
      <c r="J42" s="4">
        <f t="shared" si="0"/>
        <v>28368</v>
      </c>
      <c r="K42" s="5">
        <f t="shared" si="5"/>
        <v>30441</v>
      </c>
      <c r="L42" s="5"/>
      <c r="M42" s="1">
        <f>SUM($K$4:K42)</f>
        <v>1275771</v>
      </c>
      <c r="N42" s="11">
        <f t="shared" si="1"/>
        <v>32712.076923076922</v>
      </c>
    </row>
    <row r="43" spans="2:14" x14ac:dyDescent="0.15">
      <c r="D43" s="5">
        <f t="shared" si="2"/>
        <v>41</v>
      </c>
      <c r="E43" s="1" t="s">
        <v>963</v>
      </c>
      <c r="F43" s="4">
        <f t="shared" si="6"/>
        <v>637849</v>
      </c>
      <c r="G43" s="5">
        <f t="shared" si="7"/>
        <v>33782</v>
      </c>
      <c r="I43" s="3" t="s">
        <v>964</v>
      </c>
      <c r="J43" s="4">
        <f t="shared" si="0"/>
        <v>62150</v>
      </c>
      <c r="K43" s="5">
        <f t="shared" si="5"/>
        <v>33782</v>
      </c>
      <c r="L43" s="5"/>
      <c r="M43" s="1">
        <f>SUM($K$4:K43)</f>
        <v>1309553</v>
      </c>
      <c r="N43" s="11">
        <f t="shared" si="1"/>
        <v>32738.825000000001</v>
      </c>
    </row>
    <row r="44" spans="2:14" x14ac:dyDescent="0.15">
      <c r="D44" s="5">
        <f t="shared" si="2"/>
        <v>42</v>
      </c>
      <c r="E44" s="1" t="s">
        <v>965</v>
      </c>
      <c r="F44" s="4">
        <f t="shared" si="6"/>
        <v>671444</v>
      </c>
      <c r="G44" s="5">
        <f t="shared" si="7"/>
        <v>33595</v>
      </c>
      <c r="I44" s="3" t="s">
        <v>966</v>
      </c>
      <c r="J44" s="4">
        <f t="shared" si="0"/>
        <v>9346</v>
      </c>
      <c r="K44" s="5">
        <f t="shared" si="5"/>
        <v>33596</v>
      </c>
      <c r="L44" s="5"/>
      <c r="M44" s="1">
        <f>SUM($K$4:K44)</f>
        <v>1343149</v>
      </c>
      <c r="N44" s="11">
        <f t="shared" si="1"/>
        <v>32759.731707317074</v>
      </c>
    </row>
    <row r="45" spans="2:14" x14ac:dyDescent="0.15">
      <c r="B45" s="1" t="s">
        <v>430</v>
      </c>
      <c r="D45" s="5">
        <f t="shared" si="2"/>
        <v>43</v>
      </c>
      <c r="E45" s="1" t="s">
        <v>967</v>
      </c>
      <c r="F45" s="4">
        <f>DATEVALUE(E45)</f>
        <v>701812</v>
      </c>
      <c r="G45" s="5">
        <f>F45-F44</f>
        <v>30368</v>
      </c>
      <c r="I45" s="3" t="s">
        <v>968</v>
      </c>
      <c r="J45" s="4">
        <f t="shared" si="0"/>
        <v>39715</v>
      </c>
      <c r="K45" s="5">
        <f t="shared" si="5"/>
        <v>30369</v>
      </c>
      <c r="L45" s="5"/>
      <c r="M45" s="1">
        <f>SUM($K$4:K45)</f>
        <v>1373518</v>
      </c>
      <c r="N45" s="11">
        <f t="shared" si="1"/>
        <v>32702.809523809523</v>
      </c>
    </row>
    <row r="46" spans="2:14" x14ac:dyDescent="0.15">
      <c r="B46" s="1" t="s">
        <v>431</v>
      </c>
      <c r="D46" s="5">
        <f t="shared" si="2"/>
        <v>44</v>
      </c>
      <c r="E46" s="1" t="s">
        <v>969</v>
      </c>
      <c r="F46" s="4">
        <f t="shared" ref="F46:F47" si="8">DATEVALUE(E46)</f>
        <v>735692</v>
      </c>
      <c r="G46" s="5">
        <f t="shared" ref="G46:G47" si="9">F46-F45</f>
        <v>33880</v>
      </c>
      <c r="I46" s="3" t="s">
        <v>970</v>
      </c>
      <c r="J46" s="4">
        <f t="shared" si="0"/>
        <v>73596</v>
      </c>
      <c r="K46" s="5">
        <f t="shared" si="5"/>
        <v>33881</v>
      </c>
      <c r="L46" s="5"/>
      <c r="M46" s="1">
        <f>SUM($K$4:K46)</f>
        <v>1407399</v>
      </c>
      <c r="N46" s="11">
        <f t="shared" si="1"/>
        <v>32730.20930232558</v>
      </c>
    </row>
    <row r="47" spans="2:14" x14ac:dyDescent="0.15">
      <c r="D47" s="5">
        <f t="shared" si="2"/>
        <v>45</v>
      </c>
      <c r="E47" s="1" t="s">
        <v>971</v>
      </c>
      <c r="F47" s="4">
        <f t="shared" si="8"/>
        <v>769215</v>
      </c>
      <c r="G47" s="5">
        <f t="shared" si="9"/>
        <v>33523</v>
      </c>
      <c r="I47" s="3" t="s">
        <v>972</v>
      </c>
      <c r="J47" s="4">
        <f t="shared" si="0"/>
        <v>20719</v>
      </c>
      <c r="K47" s="5">
        <f t="shared" si="5"/>
        <v>33523</v>
      </c>
      <c r="L47" s="5"/>
      <c r="M47" s="1">
        <f>SUM($K$4:K47)</f>
        <v>1440922</v>
      </c>
      <c r="N47" s="11">
        <f t="shared" si="1"/>
        <v>32748.227272727272</v>
      </c>
    </row>
    <row r="48" spans="2:14" x14ac:dyDescent="0.15">
      <c r="D48" s="5"/>
      <c r="F48" s="4"/>
      <c r="G48" s="5"/>
      <c r="I48" s="3"/>
      <c r="J48" s="4"/>
      <c r="K48" s="5"/>
      <c r="L48" s="5"/>
      <c r="N48" s="11"/>
    </row>
    <row r="49" spans="2:14" x14ac:dyDescent="0.15">
      <c r="B49" s="1" t="s">
        <v>432</v>
      </c>
      <c r="D49" s="1" t="s">
        <v>1108</v>
      </c>
      <c r="F49" s="4"/>
      <c r="G49" s="5"/>
      <c r="I49" s="4"/>
      <c r="J49" s="4"/>
      <c r="K49" s="5"/>
    </row>
    <row r="50" spans="2:14" x14ac:dyDescent="0.15">
      <c r="B50" s="1" t="s">
        <v>433</v>
      </c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</row>
    <row r="51" spans="2:14" x14ac:dyDescent="0.15">
      <c r="D51" s="5">
        <v>1</v>
      </c>
      <c r="E51" s="1" t="s">
        <v>973</v>
      </c>
      <c r="F51" s="4"/>
      <c r="G51" s="5"/>
      <c r="I51" s="4" t="s">
        <v>974</v>
      </c>
      <c r="J51" s="4">
        <f t="shared" ref="J51:J88" si="10">LEFT(I51,2)*3600+MID(I51,4,2)*60+RIGHT(I51,2)</f>
        <v>22091</v>
      </c>
      <c r="K51" s="5"/>
    </row>
    <row r="52" spans="2:14" x14ac:dyDescent="0.15">
      <c r="D52" s="5">
        <f t="shared" ref="D52:D88" si="11">D51+1</f>
        <v>2</v>
      </c>
      <c r="E52" s="1" t="s">
        <v>975</v>
      </c>
      <c r="F52" s="4"/>
      <c r="G52" s="5">
        <v>18384</v>
      </c>
      <c r="I52" s="4" t="s">
        <v>976</v>
      </c>
      <c r="J52" s="4">
        <f t="shared" si="10"/>
        <v>40475</v>
      </c>
      <c r="K52" s="5">
        <f t="shared" ref="K52:K88" si="12">IF(J52-J51&lt;0,86400+J52-J51,J52-J51)</f>
        <v>18384</v>
      </c>
    </row>
    <row r="53" spans="2:14" x14ac:dyDescent="0.15">
      <c r="B53" s="1" t="s">
        <v>434</v>
      </c>
      <c r="D53" s="5">
        <f t="shared" si="11"/>
        <v>3</v>
      </c>
      <c r="E53" s="1" t="s">
        <v>977</v>
      </c>
      <c r="F53" s="4"/>
      <c r="G53" s="5">
        <v>21014</v>
      </c>
      <c r="I53" s="4" t="s">
        <v>978</v>
      </c>
      <c r="J53" s="4">
        <f t="shared" si="10"/>
        <v>61489</v>
      </c>
      <c r="K53" s="5">
        <f t="shared" si="12"/>
        <v>21014</v>
      </c>
    </row>
    <row r="54" spans="2:14" x14ac:dyDescent="0.15">
      <c r="B54" s="1" t="s">
        <v>435</v>
      </c>
      <c r="D54" s="5">
        <f t="shared" si="11"/>
        <v>4</v>
      </c>
      <c r="E54" s="1" t="s">
        <v>979</v>
      </c>
      <c r="F54" s="4"/>
      <c r="G54" s="5">
        <v>21057</v>
      </c>
      <c r="I54" s="4" t="s">
        <v>980</v>
      </c>
      <c r="J54" s="4">
        <f t="shared" si="10"/>
        <v>82546</v>
      </c>
      <c r="K54" s="5">
        <f t="shared" si="12"/>
        <v>21057</v>
      </c>
    </row>
    <row r="55" spans="2:14" x14ac:dyDescent="0.15">
      <c r="D55" s="5">
        <f t="shared" si="11"/>
        <v>5</v>
      </c>
      <c r="E55" s="1" t="s">
        <v>981</v>
      </c>
      <c r="F55" s="4"/>
      <c r="G55" s="5">
        <v>20156</v>
      </c>
      <c r="I55" s="4" t="s">
        <v>982</v>
      </c>
      <c r="J55" s="4">
        <f t="shared" si="10"/>
        <v>16303</v>
      </c>
      <c r="K55" s="5">
        <f t="shared" si="12"/>
        <v>20157</v>
      </c>
    </row>
    <row r="56" spans="2:14" x14ac:dyDescent="0.15">
      <c r="D56" s="5">
        <f t="shared" si="11"/>
        <v>6</v>
      </c>
      <c r="E56" s="1" t="s">
        <v>983</v>
      </c>
      <c r="F56" s="4"/>
      <c r="G56" s="5">
        <v>22641</v>
      </c>
      <c r="I56" s="4" t="s">
        <v>984</v>
      </c>
      <c r="J56" s="4">
        <f t="shared" si="10"/>
        <v>38943</v>
      </c>
      <c r="K56" s="5">
        <f t="shared" si="12"/>
        <v>22640</v>
      </c>
    </row>
    <row r="57" spans="2:14" x14ac:dyDescent="0.15">
      <c r="B57" s="1" t="s">
        <v>436</v>
      </c>
      <c r="D57" s="5">
        <f t="shared" si="11"/>
        <v>7</v>
      </c>
      <c r="E57" s="1" t="s">
        <v>985</v>
      </c>
      <c r="F57" s="4"/>
      <c r="G57" s="5">
        <v>23007</v>
      </c>
      <c r="I57" s="4" t="s">
        <v>986</v>
      </c>
      <c r="J57" s="4">
        <f t="shared" si="10"/>
        <v>61960</v>
      </c>
      <c r="K57" s="5">
        <f t="shared" si="12"/>
        <v>23017</v>
      </c>
    </row>
    <row r="58" spans="2:14" x14ac:dyDescent="0.15">
      <c r="B58" s="1" t="s">
        <v>437</v>
      </c>
      <c r="D58" s="5">
        <f t="shared" si="11"/>
        <v>8</v>
      </c>
      <c r="E58" s="1" t="s">
        <v>987</v>
      </c>
      <c r="F58" s="4"/>
      <c r="G58" s="5">
        <v>19035</v>
      </c>
      <c r="I58" s="4" t="s">
        <v>988</v>
      </c>
      <c r="J58" s="4">
        <f t="shared" si="10"/>
        <v>80995</v>
      </c>
      <c r="K58" s="5">
        <f t="shared" si="12"/>
        <v>19035</v>
      </c>
    </row>
    <row r="59" spans="2:14" x14ac:dyDescent="0.15">
      <c r="D59" s="5">
        <f t="shared" si="11"/>
        <v>9</v>
      </c>
      <c r="E59" s="1" t="s">
        <v>989</v>
      </c>
      <c r="F59" s="4"/>
      <c r="G59" s="5">
        <v>21288</v>
      </c>
      <c r="I59" s="4" t="s">
        <v>990</v>
      </c>
      <c r="J59" s="4">
        <f t="shared" si="10"/>
        <v>15884</v>
      </c>
      <c r="K59" s="5">
        <f t="shared" si="12"/>
        <v>21289</v>
      </c>
    </row>
    <row r="60" spans="2:14" x14ac:dyDescent="0.15">
      <c r="D60" s="5">
        <f t="shared" si="11"/>
        <v>10</v>
      </c>
      <c r="E60" s="1" t="s">
        <v>991</v>
      </c>
      <c r="F60" s="4"/>
      <c r="G60" s="5">
        <v>22079</v>
      </c>
      <c r="I60" s="4" t="s">
        <v>992</v>
      </c>
      <c r="J60" s="4">
        <f t="shared" si="10"/>
        <v>37963</v>
      </c>
      <c r="K60" s="5">
        <f t="shared" si="12"/>
        <v>22079</v>
      </c>
    </row>
    <row r="61" spans="2:14" x14ac:dyDescent="0.15">
      <c r="B61" s="1" t="s">
        <v>438</v>
      </c>
      <c r="D61" s="5">
        <f t="shared" si="11"/>
        <v>11</v>
      </c>
      <c r="E61" s="1" t="s">
        <v>993</v>
      </c>
      <c r="F61" s="4"/>
      <c r="G61" s="5">
        <v>22047</v>
      </c>
      <c r="I61" s="4" t="s">
        <v>994</v>
      </c>
      <c r="J61" s="4">
        <f t="shared" si="10"/>
        <v>60011</v>
      </c>
      <c r="K61" s="5">
        <f t="shared" si="12"/>
        <v>22048</v>
      </c>
    </row>
    <row r="62" spans="2:14" x14ac:dyDescent="0.15">
      <c r="B62" s="1" t="s">
        <v>439</v>
      </c>
      <c r="D62" s="5">
        <f t="shared" si="11"/>
        <v>12</v>
      </c>
      <c r="E62" s="1" t="s">
        <v>995</v>
      </c>
      <c r="F62" s="4">
        <f t="shared" ref="F62:F88" si="13">DATEVALUE(E62)</f>
        <v>823</v>
      </c>
      <c r="G62" s="5">
        <f t="shared" ref="G62:G88" si="14">F62-F61</f>
        <v>823</v>
      </c>
      <c r="I62" s="4" t="s">
        <v>996</v>
      </c>
      <c r="J62" s="4">
        <f t="shared" si="10"/>
        <v>79832</v>
      </c>
      <c r="K62" s="5">
        <f t="shared" si="12"/>
        <v>19821</v>
      </c>
    </row>
    <row r="63" spans="2:14" x14ac:dyDescent="0.15">
      <c r="D63" s="5">
        <f t="shared" si="11"/>
        <v>13</v>
      </c>
      <c r="E63" s="1" t="s">
        <v>997</v>
      </c>
      <c r="F63" s="4">
        <f t="shared" si="13"/>
        <v>23577</v>
      </c>
      <c r="G63" s="5">
        <f t="shared" si="14"/>
        <v>22754</v>
      </c>
      <c r="I63" s="4" t="s">
        <v>998</v>
      </c>
      <c r="J63" s="4">
        <f t="shared" si="10"/>
        <v>16186</v>
      </c>
      <c r="K63" s="5">
        <f t="shared" si="12"/>
        <v>22754</v>
      </c>
    </row>
    <row r="64" spans="2:14" x14ac:dyDescent="0.15">
      <c r="D64" s="5">
        <f t="shared" si="11"/>
        <v>14</v>
      </c>
      <c r="E64" s="1" t="s">
        <v>999</v>
      </c>
      <c r="F64" s="4">
        <f t="shared" si="13"/>
        <v>46038</v>
      </c>
      <c r="G64" s="5">
        <f t="shared" si="14"/>
        <v>22461</v>
      </c>
      <c r="I64" s="4" t="s">
        <v>1000</v>
      </c>
      <c r="J64" s="4">
        <f t="shared" si="10"/>
        <v>38647</v>
      </c>
      <c r="K64" s="5">
        <f t="shared" si="12"/>
        <v>22461</v>
      </c>
    </row>
    <row r="65" spans="2:11" x14ac:dyDescent="0.15">
      <c r="B65" s="1" t="s">
        <v>440</v>
      </c>
      <c r="D65" s="5">
        <f t="shared" si="11"/>
        <v>15</v>
      </c>
      <c r="E65" s="1" t="s">
        <v>1001</v>
      </c>
      <c r="F65" s="4">
        <f t="shared" si="13"/>
        <v>66190</v>
      </c>
      <c r="G65" s="5">
        <f t="shared" si="14"/>
        <v>20152</v>
      </c>
      <c r="I65" s="4" t="s">
        <v>1002</v>
      </c>
      <c r="J65" s="4">
        <f t="shared" si="10"/>
        <v>58799</v>
      </c>
      <c r="K65" s="5">
        <f t="shared" si="12"/>
        <v>20152</v>
      </c>
    </row>
    <row r="66" spans="2:11" x14ac:dyDescent="0.15">
      <c r="B66" s="1" t="s">
        <v>441</v>
      </c>
      <c r="D66" s="5">
        <f t="shared" si="11"/>
        <v>16</v>
      </c>
      <c r="E66" s="1" t="s">
        <v>1003</v>
      </c>
      <c r="F66" s="4">
        <f t="shared" si="13"/>
        <v>88266</v>
      </c>
      <c r="G66" s="5">
        <f t="shared" si="14"/>
        <v>22076</v>
      </c>
      <c r="I66" s="4" t="s">
        <v>1004</v>
      </c>
      <c r="J66" s="4">
        <f t="shared" si="10"/>
        <v>80876</v>
      </c>
      <c r="K66" s="5">
        <f t="shared" si="12"/>
        <v>22077</v>
      </c>
    </row>
    <row r="67" spans="2:11" x14ac:dyDescent="0.15">
      <c r="D67" s="5">
        <f t="shared" si="11"/>
        <v>17</v>
      </c>
      <c r="E67" s="1" t="s">
        <v>1005</v>
      </c>
      <c r="F67" s="4">
        <f t="shared" si="13"/>
        <v>131313</v>
      </c>
      <c r="G67" s="5">
        <f t="shared" si="14"/>
        <v>43047</v>
      </c>
      <c r="I67" s="4" t="s">
        <v>1006</v>
      </c>
      <c r="J67" s="4">
        <f t="shared" si="10"/>
        <v>37524</v>
      </c>
      <c r="K67" s="5">
        <f t="shared" si="12"/>
        <v>43048</v>
      </c>
    </row>
    <row r="68" spans="2:11" x14ac:dyDescent="0.15">
      <c r="D68" s="5">
        <f t="shared" si="11"/>
        <v>18</v>
      </c>
      <c r="E68" s="1" t="s">
        <v>1007</v>
      </c>
      <c r="F68" s="4">
        <f t="shared" si="13"/>
        <v>150837</v>
      </c>
      <c r="G68" s="5">
        <f t="shared" si="14"/>
        <v>19524</v>
      </c>
      <c r="I68" s="4" t="s">
        <v>1008</v>
      </c>
      <c r="J68" s="4">
        <f t="shared" si="10"/>
        <v>57049</v>
      </c>
      <c r="K68" s="5">
        <f t="shared" si="12"/>
        <v>19525</v>
      </c>
    </row>
    <row r="69" spans="2:11" x14ac:dyDescent="0.15">
      <c r="B69" s="1" t="s">
        <v>442</v>
      </c>
      <c r="D69" s="5">
        <f t="shared" si="11"/>
        <v>19</v>
      </c>
      <c r="E69" s="1" t="s">
        <v>1009</v>
      </c>
      <c r="F69" s="4">
        <f t="shared" si="13"/>
        <v>172681</v>
      </c>
      <c r="G69" s="5">
        <f t="shared" si="14"/>
        <v>21844</v>
      </c>
      <c r="I69" s="4" t="s">
        <v>1010</v>
      </c>
      <c r="J69" s="4">
        <f t="shared" si="10"/>
        <v>78893</v>
      </c>
      <c r="K69" s="5">
        <f t="shared" si="12"/>
        <v>21844</v>
      </c>
    </row>
    <row r="70" spans="2:11" x14ac:dyDescent="0.15">
      <c r="B70" s="1" t="s">
        <v>443</v>
      </c>
      <c r="D70" s="5">
        <f t="shared" si="11"/>
        <v>20</v>
      </c>
      <c r="E70" s="1" t="s">
        <v>1011</v>
      </c>
      <c r="F70" s="4">
        <f t="shared" si="13"/>
        <v>194488</v>
      </c>
      <c r="G70" s="5">
        <f t="shared" si="14"/>
        <v>21807</v>
      </c>
      <c r="I70" s="4" t="s">
        <v>1012</v>
      </c>
      <c r="J70" s="4">
        <f t="shared" si="10"/>
        <v>14300</v>
      </c>
      <c r="K70" s="5">
        <f t="shared" si="12"/>
        <v>21807</v>
      </c>
    </row>
    <row r="71" spans="2:11" x14ac:dyDescent="0.15">
      <c r="D71" s="5">
        <f t="shared" si="11"/>
        <v>21</v>
      </c>
      <c r="E71" s="1" t="s">
        <v>1013</v>
      </c>
      <c r="F71" s="4">
        <f t="shared" si="13"/>
        <v>214014</v>
      </c>
      <c r="G71" s="5">
        <f t="shared" si="14"/>
        <v>19526</v>
      </c>
      <c r="I71" s="4" t="s">
        <v>1014</v>
      </c>
      <c r="J71" s="4">
        <f t="shared" si="10"/>
        <v>33826</v>
      </c>
      <c r="K71" s="5">
        <f t="shared" si="12"/>
        <v>19526</v>
      </c>
    </row>
    <row r="72" spans="2:11" x14ac:dyDescent="0.15">
      <c r="D72" s="5">
        <f t="shared" si="11"/>
        <v>22</v>
      </c>
      <c r="E72" s="1" t="s">
        <v>1015</v>
      </c>
      <c r="F72" s="4">
        <f t="shared" si="13"/>
        <v>237214</v>
      </c>
      <c r="G72" s="5">
        <f t="shared" si="14"/>
        <v>23200</v>
      </c>
      <c r="I72" s="4" t="s">
        <v>1016</v>
      </c>
      <c r="J72" s="4">
        <f t="shared" si="10"/>
        <v>57027</v>
      </c>
      <c r="K72" s="5">
        <f t="shared" si="12"/>
        <v>23201</v>
      </c>
    </row>
    <row r="73" spans="2:11" x14ac:dyDescent="0.15">
      <c r="B73" s="1" t="s">
        <v>444</v>
      </c>
      <c r="D73" s="5">
        <f t="shared" si="11"/>
        <v>23</v>
      </c>
      <c r="E73" s="1" t="s">
        <v>1017</v>
      </c>
      <c r="F73" s="4">
        <f t="shared" si="13"/>
        <v>258938</v>
      </c>
      <c r="G73" s="5">
        <f t="shared" si="14"/>
        <v>21724</v>
      </c>
      <c r="I73" s="4" t="s">
        <v>1018</v>
      </c>
      <c r="J73" s="4">
        <f t="shared" si="10"/>
        <v>78752</v>
      </c>
      <c r="K73" s="5">
        <f t="shared" si="12"/>
        <v>21725</v>
      </c>
    </row>
    <row r="74" spans="2:11" x14ac:dyDescent="0.15">
      <c r="B74" s="1" t="s">
        <v>445</v>
      </c>
      <c r="D74" s="5">
        <f t="shared" si="11"/>
        <v>24</v>
      </c>
      <c r="E74" s="1" t="s">
        <v>1019</v>
      </c>
      <c r="F74" s="4">
        <f t="shared" si="13"/>
        <v>278682</v>
      </c>
      <c r="G74" s="5">
        <f t="shared" si="14"/>
        <v>19744</v>
      </c>
      <c r="I74" s="4" t="s">
        <v>1020</v>
      </c>
      <c r="J74" s="4">
        <f t="shared" si="10"/>
        <v>12096</v>
      </c>
      <c r="K74" s="5">
        <f t="shared" si="12"/>
        <v>19744</v>
      </c>
    </row>
    <row r="75" spans="2:11" x14ac:dyDescent="0.15">
      <c r="D75" s="5">
        <f t="shared" si="11"/>
        <v>25</v>
      </c>
      <c r="E75" s="1" t="s">
        <v>1021</v>
      </c>
      <c r="F75" s="4">
        <f t="shared" si="13"/>
        <v>302445</v>
      </c>
      <c r="G75" s="5">
        <f t="shared" si="14"/>
        <v>23763</v>
      </c>
      <c r="I75" s="4" t="s">
        <v>1022</v>
      </c>
      <c r="J75" s="4">
        <f t="shared" si="10"/>
        <v>35861</v>
      </c>
      <c r="K75" s="5">
        <f t="shared" si="12"/>
        <v>23765</v>
      </c>
    </row>
    <row r="76" spans="2:11" x14ac:dyDescent="0.15">
      <c r="D76" s="5">
        <f t="shared" si="11"/>
        <v>26</v>
      </c>
      <c r="E76" s="1" t="s">
        <v>1023</v>
      </c>
      <c r="F76" s="4">
        <f t="shared" si="13"/>
        <v>331913</v>
      </c>
      <c r="G76" s="5">
        <f t="shared" si="14"/>
        <v>29468</v>
      </c>
      <c r="I76" s="4" t="s">
        <v>1024</v>
      </c>
      <c r="J76" s="4">
        <f t="shared" si="10"/>
        <v>65329</v>
      </c>
      <c r="K76" s="5">
        <f t="shared" si="12"/>
        <v>29468</v>
      </c>
    </row>
    <row r="77" spans="2:11" x14ac:dyDescent="0.15">
      <c r="B77" s="1" t="s">
        <v>446</v>
      </c>
      <c r="D77" s="5">
        <f t="shared" si="11"/>
        <v>27</v>
      </c>
      <c r="E77" s="1" t="s">
        <v>1025</v>
      </c>
      <c r="F77" s="4">
        <f t="shared" si="13"/>
        <v>365530</v>
      </c>
      <c r="G77" s="5">
        <f t="shared" si="14"/>
        <v>33617</v>
      </c>
      <c r="I77" s="4" t="s">
        <v>1026</v>
      </c>
      <c r="J77" s="4">
        <f t="shared" si="10"/>
        <v>12546</v>
      </c>
      <c r="K77" s="5">
        <f t="shared" si="12"/>
        <v>33617</v>
      </c>
    </row>
    <row r="78" spans="2:11" x14ac:dyDescent="0.15">
      <c r="B78" s="1" t="s">
        <v>447</v>
      </c>
      <c r="D78" s="5">
        <f t="shared" si="11"/>
        <v>28</v>
      </c>
      <c r="E78" s="1" t="s">
        <v>1027</v>
      </c>
      <c r="F78" s="4">
        <f t="shared" si="13"/>
        <v>396006</v>
      </c>
      <c r="G78" s="5">
        <f t="shared" si="14"/>
        <v>30476</v>
      </c>
      <c r="I78" s="4" t="s">
        <v>1028</v>
      </c>
      <c r="J78" s="4">
        <f t="shared" si="10"/>
        <v>43022</v>
      </c>
      <c r="K78" s="5">
        <f t="shared" si="12"/>
        <v>30476</v>
      </c>
    </row>
    <row r="79" spans="2:11" x14ac:dyDescent="0.15">
      <c r="D79" s="5">
        <f t="shared" si="11"/>
        <v>29</v>
      </c>
      <c r="E79" s="1" t="s">
        <v>1029</v>
      </c>
      <c r="F79" s="4">
        <f t="shared" si="13"/>
        <v>429753</v>
      </c>
      <c r="G79" s="5">
        <f t="shared" si="14"/>
        <v>33747</v>
      </c>
      <c r="I79" s="4" t="s">
        <v>1030</v>
      </c>
      <c r="J79" s="4">
        <f t="shared" si="10"/>
        <v>76770</v>
      </c>
      <c r="K79" s="5">
        <f t="shared" si="12"/>
        <v>33748</v>
      </c>
    </row>
    <row r="80" spans="2:11" x14ac:dyDescent="0.15">
      <c r="D80" s="5">
        <f t="shared" si="11"/>
        <v>30</v>
      </c>
      <c r="E80" s="1" t="s">
        <v>1031</v>
      </c>
      <c r="F80" s="4">
        <f t="shared" si="13"/>
        <v>458208</v>
      </c>
      <c r="G80" s="5">
        <f t="shared" si="14"/>
        <v>28455</v>
      </c>
      <c r="I80" s="4" t="s">
        <v>1032</v>
      </c>
      <c r="J80" s="4">
        <f t="shared" si="10"/>
        <v>18826</v>
      </c>
      <c r="K80" s="5">
        <f t="shared" si="12"/>
        <v>28456</v>
      </c>
    </row>
    <row r="81" spans="2:11" x14ac:dyDescent="0.15">
      <c r="B81" s="1" t="s">
        <v>448</v>
      </c>
      <c r="D81" s="5">
        <f t="shared" si="11"/>
        <v>31</v>
      </c>
      <c r="E81" s="1" t="s">
        <v>1033</v>
      </c>
      <c r="F81" s="4">
        <f t="shared" si="13"/>
        <v>480083</v>
      </c>
      <c r="G81" s="5">
        <f t="shared" si="14"/>
        <v>21875</v>
      </c>
      <c r="I81" s="4" t="s">
        <v>1034</v>
      </c>
      <c r="J81" s="4">
        <f t="shared" si="10"/>
        <v>40701</v>
      </c>
      <c r="K81" s="5">
        <f t="shared" si="12"/>
        <v>21875</v>
      </c>
    </row>
    <row r="82" spans="2:11" x14ac:dyDescent="0.15">
      <c r="B82" s="1" t="s">
        <v>449</v>
      </c>
      <c r="D82" s="5">
        <f t="shared" si="11"/>
        <v>32</v>
      </c>
      <c r="E82" s="1" t="s">
        <v>1035</v>
      </c>
      <c r="F82" s="4">
        <f t="shared" si="13"/>
        <v>507192</v>
      </c>
      <c r="G82" s="5">
        <f t="shared" si="14"/>
        <v>27109</v>
      </c>
      <c r="I82" s="4" t="s">
        <v>1036</v>
      </c>
      <c r="J82" s="4">
        <f t="shared" si="10"/>
        <v>67810</v>
      </c>
      <c r="K82" s="5">
        <f t="shared" si="12"/>
        <v>27109</v>
      </c>
    </row>
    <row r="83" spans="2:11" x14ac:dyDescent="0.15">
      <c r="D83" s="5">
        <f t="shared" si="11"/>
        <v>33</v>
      </c>
      <c r="E83" s="1" t="s">
        <v>1037</v>
      </c>
      <c r="F83" s="4">
        <f t="shared" si="13"/>
        <v>540840</v>
      </c>
      <c r="G83" s="5">
        <f t="shared" si="14"/>
        <v>33648</v>
      </c>
      <c r="I83" s="4" t="s">
        <v>1038</v>
      </c>
      <c r="J83" s="4">
        <f t="shared" si="10"/>
        <v>15059</v>
      </c>
      <c r="K83" s="5">
        <f t="shared" si="12"/>
        <v>33649</v>
      </c>
    </row>
    <row r="84" spans="2:11" x14ac:dyDescent="0.15">
      <c r="D84" s="5">
        <f t="shared" si="11"/>
        <v>34</v>
      </c>
      <c r="E84" s="1" t="s">
        <v>1039</v>
      </c>
      <c r="F84" s="4">
        <f t="shared" si="13"/>
        <v>574620</v>
      </c>
      <c r="G84" s="5">
        <f t="shared" si="14"/>
        <v>33780</v>
      </c>
      <c r="I84" s="4" t="s">
        <v>1040</v>
      </c>
      <c r="J84" s="4">
        <f t="shared" si="10"/>
        <v>48840</v>
      </c>
      <c r="K84" s="5">
        <f t="shared" si="12"/>
        <v>33781</v>
      </c>
    </row>
    <row r="85" spans="2:11" x14ac:dyDescent="0.15">
      <c r="B85" s="1" t="s">
        <v>450</v>
      </c>
      <c r="D85" s="5">
        <f t="shared" si="11"/>
        <v>35</v>
      </c>
      <c r="E85" s="1" t="s">
        <v>1041</v>
      </c>
      <c r="F85" s="4">
        <f t="shared" si="13"/>
        <v>605094</v>
      </c>
      <c r="G85" s="5">
        <f t="shared" si="14"/>
        <v>30474</v>
      </c>
      <c r="I85" s="4" t="s">
        <v>1042</v>
      </c>
      <c r="J85" s="4">
        <f t="shared" si="10"/>
        <v>79315</v>
      </c>
      <c r="K85" s="5">
        <f t="shared" si="12"/>
        <v>30475</v>
      </c>
    </row>
    <row r="86" spans="2:11" x14ac:dyDescent="0.15">
      <c r="B86" s="1" t="s">
        <v>451</v>
      </c>
      <c r="D86" s="5">
        <f t="shared" si="11"/>
        <v>36</v>
      </c>
      <c r="E86" s="1" t="s">
        <v>1043</v>
      </c>
      <c r="F86" s="4">
        <f t="shared" si="13"/>
        <v>638954</v>
      </c>
      <c r="G86" s="5">
        <f t="shared" si="14"/>
        <v>33860</v>
      </c>
      <c r="I86" s="4" t="s">
        <v>1044</v>
      </c>
      <c r="J86" s="4">
        <f t="shared" si="10"/>
        <v>26775</v>
      </c>
      <c r="K86" s="5">
        <f t="shared" si="12"/>
        <v>33860</v>
      </c>
    </row>
    <row r="87" spans="2:11" x14ac:dyDescent="0.15">
      <c r="D87" s="5">
        <f t="shared" si="11"/>
        <v>37</v>
      </c>
      <c r="E87" s="1" t="s">
        <v>1045</v>
      </c>
      <c r="F87" s="4">
        <f t="shared" si="13"/>
        <v>672922</v>
      </c>
      <c r="G87" s="5">
        <f t="shared" si="14"/>
        <v>33968</v>
      </c>
      <c r="I87" s="4" t="s">
        <v>1046</v>
      </c>
      <c r="J87" s="4">
        <f t="shared" si="10"/>
        <v>60744</v>
      </c>
      <c r="K87" s="5">
        <f t="shared" si="12"/>
        <v>33969</v>
      </c>
    </row>
    <row r="88" spans="2:11" x14ac:dyDescent="0.15">
      <c r="D88" s="5">
        <f t="shared" si="11"/>
        <v>38</v>
      </c>
      <c r="E88" s="1" t="s">
        <v>1047</v>
      </c>
      <c r="F88" s="4">
        <f t="shared" si="13"/>
        <v>703327</v>
      </c>
      <c r="G88" s="5">
        <f t="shared" si="14"/>
        <v>30405</v>
      </c>
      <c r="I88" s="4" t="s">
        <v>1048</v>
      </c>
      <c r="J88" s="4">
        <f t="shared" si="10"/>
        <v>4750</v>
      </c>
      <c r="K88" s="5">
        <f t="shared" si="12"/>
        <v>30406</v>
      </c>
    </row>
    <row r="89" spans="2:11" x14ac:dyDescent="0.15">
      <c r="B89" s="1" t="s">
        <v>452</v>
      </c>
      <c r="G89" s="5"/>
      <c r="I89" s="4"/>
      <c r="J89" s="4"/>
      <c r="K89" s="5"/>
    </row>
    <row r="90" spans="2:11" x14ac:dyDescent="0.15">
      <c r="B90" s="1" t="s">
        <v>453</v>
      </c>
      <c r="G90" s="5"/>
      <c r="I90" s="4"/>
      <c r="J90" s="4"/>
      <c r="K90" s="5"/>
    </row>
    <row r="91" spans="2:11" x14ac:dyDescent="0.15">
      <c r="G91" s="5"/>
      <c r="I91" s="4"/>
      <c r="J91" s="4"/>
      <c r="K91" s="5"/>
    </row>
    <row r="92" spans="2:11" x14ac:dyDescent="0.15">
      <c r="G92" s="5"/>
      <c r="I92" s="4"/>
      <c r="J92" s="4"/>
      <c r="K92" s="5"/>
    </row>
    <row r="93" spans="2:11" x14ac:dyDescent="0.15">
      <c r="B93" s="1" t="s">
        <v>454</v>
      </c>
      <c r="G93" s="5"/>
      <c r="I93" s="4"/>
      <c r="J93" s="4"/>
      <c r="K93" s="5"/>
    </row>
    <row r="94" spans="2:11" x14ac:dyDescent="0.15">
      <c r="B94" s="1" t="s">
        <v>455</v>
      </c>
    </row>
    <row r="96" spans="2:11" x14ac:dyDescent="0.15">
      <c r="F96" s="4"/>
    </row>
    <row r="97" spans="2:6" x14ac:dyDescent="0.15">
      <c r="B97" s="1" t="s">
        <v>456</v>
      </c>
      <c r="F97" s="4"/>
    </row>
    <row r="98" spans="2:6" x14ac:dyDescent="0.15">
      <c r="B98" s="1" t="s">
        <v>457</v>
      </c>
      <c r="F98" s="4"/>
    </row>
    <row r="99" spans="2:6" x14ac:dyDescent="0.15">
      <c r="F99" s="4"/>
    </row>
    <row r="100" spans="2:6" x14ac:dyDescent="0.15">
      <c r="F100" s="4"/>
    </row>
    <row r="101" spans="2:6" x14ac:dyDescent="0.15">
      <c r="B101" s="1" t="s">
        <v>458</v>
      </c>
      <c r="F101" s="4"/>
    </row>
    <row r="102" spans="2:6" x14ac:dyDescent="0.15">
      <c r="B102" s="1" t="s">
        <v>459</v>
      </c>
      <c r="F102" s="4"/>
    </row>
    <row r="103" spans="2:6" x14ac:dyDescent="0.15">
      <c r="F103" s="4"/>
    </row>
    <row r="104" spans="2:6" x14ac:dyDescent="0.15">
      <c r="F104" s="4"/>
    </row>
    <row r="105" spans="2:6" x14ac:dyDescent="0.15">
      <c r="B105" s="1" t="s">
        <v>7</v>
      </c>
      <c r="F105" s="4"/>
    </row>
    <row r="106" spans="2:6" x14ac:dyDescent="0.15">
      <c r="F106" s="4"/>
    </row>
    <row r="107" spans="2:6" x14ac:dyDescent="0.15">
      <c r="F107" s="4"/>
    </row>
    <row r="108" spans="2:6" x14ac:dyDescent="0.15">
      <c r="B108" s="1" t="s">
        <v>4</v>
      </c>
      <c r="F108" s="4"/>
    </row>
    <row r="109" spans="2:6" x14ac:dyDescent="0.15">
      <c r="F109" s="4"/>
    </row>
    <row r="110" spans="2:6" x14ac:dyDescent="0.15">
      <c r="B110" s="1" t="s">
        <v>460</v>
      </c>
      <c r="F110" s="4"/>
    </row>
    <row r="111" spans="2:6" x14ac:dyDescent="0.15">
      <c r="B111" s="1" t="s">
        <v>461</v>
      </c>
      <c r="F111" s="4"/>
    </row>
    <row r="112" spans="2:6" x14ac:dyDescent="0.15">
      <c r="F112" s="4"/>
    </row>
    <row r="113" spans="2:6" x14ac:dyDescent="0.15">
      <c r="F113" s="4"/>
    </row>
    <row r="114" spans="2:6" x14ac:dyDescent="0.15">
      <c r="B114" s="1" t="s">
        <v>462</v>
      </c>
      <c r="F114" s="4"/>
    </row>
    <row r="115" spans="2:6" x14ac:dyDescent="0.15">
      <c r="B115" s="1" t="s">
        <v>463</v>
      </c>
      <c r="F115" s="4"/>
    </row>
    <row r="116" spans="2:6" x14ac:dyDescent="0.15">
      <c r="F116" s="4"/>
    </row>
    <row r="117" spans="2:6" x14ac:dyDescent="0.15">
      <c r="F117" s="4"/>
    </row>
    <row r="118" spans="2:6" x14ac:dyDescent="0.15">
      <c r="B118" s="1" t="s">
        <v>464</v>
      </c>
      <c r="F118" s="4"/>
    </row>
    <row r="119" spans="2:6" x14ac:dyDescent="0.15">
      <c r="B119" s="1" t="s">
        <v>465</v>
      </c>
      <c r="F119" s="4"/>
    </row>
    <row r="120" spans="2:6" x14ac:dyDescent="0.15">
      <c r="F120" s="4"/>
    </row>
    <row r="121" spans="2:6" x14ac:dyDescent="0.15">
      <c r="F121" s="4"/>
    </row>
    <row r="122" spans="2:6" x14ac:dyDescent="0.15">
      <c r="B122" s="1" t="s">
        <v>466</v>
      </c>
      <c r="F122" s="4"/>
    </row>
    <row r="123" spans="2:6" x14ac:dyDescent="0.15">
      <c r="B123" s="1" t="s">
        <v>467</v>
      </c>
      <c r="F123" s="4"/>
    </row>
    <row r="124" spans="2:6" x14ac:dyDescent="0.15">
      <c r="F124" s="4"/>
    </row>
    <row r="125" spans="2:6" x14ac:dyDescent="0.15">
      <c r="F125" s="4"/>
    </row>
    <row r="126" spans="2:6" x14ac:dyDescent="0.15">
      <c r="B126" s="1" t="s">
        <v>468</v>
      </c>
      <c r="F126" s="4"/>
    </row>
    <row r="127" spans="2:6" x14ac:dyDescent="0.15">
      <c r="B127" s="1" t="s">
        <v>469</v>
      </c>
      <c r="F127" s="4"/>
    </row>
    <row r="130" spans="2:2" x14ac:dyDescent="0.15">
      <c r="B130" s="1" t="s">
        <v>470</v>
      </c>
    </row>
    <row r="131" spans="2:2" x14ac:dyDescent="0.15">
      <c r="B131" s="1" t="s">
        <v>471</v>
      </c>
    </row>
    <row r="134" spans="2:2" x14ac:dyDescent="0.15">
      <c r="B134" s="1" t="s">
        <v>472</v>
      </c>
    </row>
    <row r="135" spans="2:2" x14ac:dyDescent="0.15">
      <c r="B135" s="1" t="s">
        <v>473</v>
      </c>
    </row>
    <row r="138" spans="2:2" x14ac:dyDescent="0.15">
      <c r="B138" s="1" t="s">
        <v>474</v>
      </c>
    </row>
    <row r="139" spans="2:2" x14ac:dyDescent="0.15">
      <c r="B139" s="1" t="s">
        <v>475</v>
      </c>
    </row>
    <row r="142" spans="2:2" x14ac:dyDescent="0.15">
      <c r="B142" s="1" t="s">
        <v>476</v>
      </c>
    </row>
    <row r="143" spans="2:2" x14ac:dyDescent="0.15">
      <c r="B143" s="1" t="s">
        <v>477</v>
      </c>
    </row>
    <row r="146" spans="2:2" x14ac:dyDescent="0.15">
      <c r="B146" s="1" t="s">
        <v>478</v>
      </c>
    </row>
    <row r="147" spans="2:2" x14ac:dyDescent="0.15">
      <c r="B147" s="1" t="s">
        <v>479</v>
      </c>
    </row>
    <row r="150" spans="2:2" x14ac:dyDescent="0.15">
      <c r="B150" s="1" t="s">
        <v>480</v>
      </c>
    </row>
    <row r="151" spans="2:2" x14ac:dyDescent="0.15">
      <c r="B151" s="1" t="s">
        <v>481</v>
      </c>
    </row>
    <row r="154" spans="2:2" x14ac:dyDescent="0.15">
      <c r="B154" s="1" t="s">
        <v>482</v>
      </c>
    </row>
    <row r="155" spans="2:2" x14ac:dyDescent="0.15">
      <c r="B155" s="1" t="s">
        <v>483</v>
      </c>
    </row>
    <row r="158" spans="2:2" x14ac:dyDescent="0.15">
      <c r="B158" s="1" t="s">
        <v>484</v>
      </c>
    </row>
    <row r="159" spans="2:2" x14ac:dyDescent="0.15">
      <c r="B159" s="1" t="s">
        <v>485</v>
      </c>
    </row>
    <row r="162" spans="2:2" x14ac:dyDescent="0.15">
      <c r="B162" s="1" t="s">
        <v>486</v>
      </c>
    </row>
    <row r="163" spans="2:2" x14ac:dyDescent="0.15">
      <c r="B163" s="1" t="s">
        <v>487</v>
      </c>
    </row>
    <row r="166" spans="2:2" x14ac:dyDescent="0.15">
      <c r="B166" s="13" t="s">
        <v>488</v>
      </c>
    </row>
    <row r="167" spans="2:2" x14ac:dyDescent="0.15">
      <c r="B167" s="13" t="s">
        <v>489</v>
      </c>
    </row>
    <row r="170" spans="2:2" x14ac:dyDescent="0.15">
      <c r="B170" s="1" t="s">
        <v>490</v>
      </c>
    </row>
    <row r="171" spans="2:2" x14ac:dyDescent="0.15">
      <c r="B171" s="1" t="s">
        <v>491</v>
      </c>
    </row>
    <row r="174" spans="2:2" x14ac:dyDescent="0.15">
      <c r="B174" s="1" t="s">
        <v>492</v>
      </c>
    </row>
    <row r="175" spans="2:2" x14ac:dyDescent="0.15">
      <c r="B175" s="1" t="s">
        <v>493</v>
      </c>
    </row>
    <row r="178" spans="2:2" x14ac:dyDescent="0.15">
      <c r="B178" s="1" t="s">
        <v>494</v>
      </c>
    </row>
    <row r="179" spans="2:2" x14ac:dyDescent="0.15">
      <c r="B179" s="1" t="s">
        <v>495</v>
      </c>
    </row>
    <row r="182" spans="2:2" x14ac:dyDescent="0.15">
      <c r="B182" s="1" t="s">
        <v>496</v>
      </c>
    </row>
    <row r="183" spans="2:2" x14ac:dyDescent="0.15">
      <c r="B183" s="1" t="s">
        <v>497</v>
      </c>
    </row>
    <row r="186" spans="2:2" x14ac:dyDescent="0.15">
      <c r="B186" s="1" t="s">
        <v>498</v>
      </c>
    </row>
    <row r="187" spans="2:2" x14ac:dyDescent="0.15">
      <c r="B187" s="1" t="s">
        <v>499</v>
      </c>
    </row>
    <row r="190" spans="2:2" x14ac:dyDescent="0.15">
      <c r="B190" s="1" t="s">
        <v>7</v>
      </c>
    </row>
    <row r="195" spans="2:2" x14ac:dyDescent="0.15">
      <c r="B195" s="1" t="s">
        <v>4</v>
      </c>
    </row>
    <row r="197" spans="2:2" x14ac:dyDescent="0.15">
      <c r="B197" s="1" t="s">
        <v>500</v>
      </c>
    </row>
    <row r="198" spans="2:2" x14ac:dyDescent="0.15">
      <c r="B198" s="1" t="s">
        <v>501</v>
      </c>
    </row>
    <row r="201" spans="2:2" x14ac:dyDescent="0.15">
      <c r="B201" s="1" t="s">
        <v>7</v>
      </c>
    </row>
    <row r="204" spans="2:2" x14ac:dyDescent="0.15">
      <c r="B204" s="1" t="s">
        <v>4</v>
      </c>
    </row>
    <row r="206" spans="2:2" x14ac:dyDescent="0.15">
      <c r="B206" s="1" t="s">
        <v>502</v>
      </c>
    </row>
    <row r="207" spans="2:2" x14ac:dyDescent="0.15">
      <c r="B207" s="1" t="s">
        <v>503</v>
      </c>
    </row>
    <row r="210" spans="2:2" x14ac:dyDescent="0.15">
      <c r="B210" s="1" t="s">
        <v>7</v>
      </c>
    </row>
    <row r="213" spans="2:2" x14ac:dyDescent="0.15">
      <c r="B213" s="1" t="s">
        <v>4</v>
      </c>
    </row>
    <row r="215" spans="2:2" x14ac:dyDescent="0.15">
      <c r="B215" s="1" t="s">
        <v>504</v>
      </c>
    </row>
    <row r="216" spans="2:2" x14ac:dyDescent="0.15">
      <c r="B216" s="1" t="s">
        <v>505</v>
      </c>
    </row>
    <row r="219" spans="2:2" x14ac:dyDescent="0.15">
      <c r="B219" s="1" t="s">
        <v>7</v>
      </c>
    </row>
    <row r="222" spans="2:2" x14ac:dyDescent="0.15">
      <c r="B222" s="1" t="s">
        <v>4</v>
      </c>
    </row>
    <row r="224" spans="2:2" x14ac:dyDescent="0.15">
      <c r="B224" s="1" t="s">
        <v>506</v>
      </c>
    </row>
    <row r="225" spans="2:2" x14ac:dyDescent="0.15">
      <c r="B225" s="1" t="s">
        <v>507</v>
      </c>
    </row>
    <row r="228" spans="2:2" x14ac:dyDescent="0.15">
      <c r="B228" s="1" t="s">
        <v>7</v>
      </c>
    </row>
    <row r="231" spans="2:2" x14ac:dyDescent="0.15">
      <c r="B231" s="1" t="s">
        <v>4</v>
      </c>
    </row>
    <row r="233" spans="2:2" x14ac:dyDescent="0.15">
      <c r="B233" s="1" t="s">
        <v>508</v>
      </c>
    </row>
    <row r="234" spans="2:2" x14ac:dyDescent="0.15">
      <c r="B234" s="1" t="s">
        <v>509</v>
      </c>
    </row>
    <row r="237" spans="2:2" x14ac:dyDescent="0.15">
      <c r="B237" s="1" t="s">
        <v>7</v>
      </c>
    </row>
    <row r="240" spans="2:2" x14ac:dyDescent="0.15">
      <c r="B240" s="1" t="s">
        <v>4</v>
      </c>
    </row>
    <row r="242" spans="2:2" x14ac:dyDescent="0.15">
      <c r="B242" s="1" t="s">
        <v>510</v>
      </c>
    </row>
    <row r="243" spans="2:2" x14ac:dyDescent="0.15">
      <c r="B243" s="1" t="s">
        <v>511</v>
      </c>
    </row>
    <row r="246" spans="2:2" x14ac:dyDescent="0.15">
      <c r="B246" s="1" t="s">
        <v>7</v>
      </c>
    </row>
    <row r="249" spans="2:2" x14ac:dyDescent="0.15">
      <c r="B249" s="1" t="s">
        <v>4</v>
      </c>
    </row>
    <row r="251" spans="2:2" x14ac:dyDescent="0.15">
      <c r="B251" s="1" t="s">
        <v>512</v>
      </c>
    </row>
    <row r="252" spans="2:2" x14ac:dyDescent="0.15">
      <c r="B252" s="1" t="s">
        <v>513</v>
      </c>
    </row>
    <row r="255" spans="2:2" x14ac:dyDescent="0.15">
      <c r="B255" s="1" t="s">
        <v>7</v>
      </c>
    </row>
    <row r="258" spans="2:2" x14ac:dyDescent="0.15">
      <c r="B258" s="1" t="s">
        <v>4</v>
      </c>
    </row>
    <row r="260" spans="2:2" x14ac:dyDescent="0.15">
      <c r="B260" s="1" t="s">
        <v>514</v>
      </c>
    </row>
    <row r="261" spans="2:2" x14ac:dyDescent="0.15">
      <c r="B261" s="1" t="s">
        <v>515</v>
      </c>
    </row>
    <row r="264" spans="2:2" x14ac:dyDescent="0.15">
      <c r="B264" s="1" t="s">
        <v>7</v>
      </c>
    </row>
    <row r="267" spans="2:2" x14ac:dyDescent="0.15">
      <c r="B267" s="1" t="s">
        <v>4</v>
      </c>
    </row>
    <row r="269" spans="2:2" x14ac:dyDescent="0.15">
      <c r="B269" s="1" t="s">
        <v>516</v>
      </c>
    </row>
    <row r="270" spans="2:2" x14ac:dyDescent="0.15">
      <c r="B270" s="1" t="s">
        <v>517</v>
      </c>
    </row>
    <row r="273" spans="2:2" x14ac:dyDescent="0.15">
      <c r="B273" s="1" t="s">
        <v>7</v>
      </c>
    </row>
    <row r="276" spans="2:2" x14ac:dyDescent="0.15">
      <c r="B276" s="1" t="s">
        <v>4</v>
      </c>
    </row>
    <row r="278" spans="2:2" x14ac:dyDescent="0.15">
      <c r="B278" s="1" t="s">
        <v>518</v>
      </c>
    </row>
    <row r="279" spans="2:2" x14ac:dyDescent="0.15">
      <c r="B279" s="1" t="s">
        <v>519</v>
      </c>
    </row>
    <row r="282" spans="2:2" x14ac:dyDescent="0.15">
      <c r="B282" s="1" t="s">
        <v>7</v>
      </c>
    </row>
    <row r="285" spans="2:2" x14ac:dyDescent="0.15">
      <c r="B285" s="1" t="s">
        <v>4</v>
      </c>
    </row>
    <row r="287" spans="2:2" x14ac:dyDescent="0.15">
      <c r="B287" s="1" t="s">
        <v>520</v>
      </c>
    </row>
    <row r="288" spans="2:2" x14ac:dyDescent="0.15">
      <c r="B288" s="1" t="s">
        <v>521</v>
      </c>
    </row>
    <row r="291" spans="2:2" x14ac:dyDescent="0.15">
      <c r="B291" s="1" t="s">
        <v>7</v>
      </c>
    </row>
    <row r="294" spans="2:2" x14ac:dyDescent="0.15">
      <c r="B294" s="1" t="s">
        <v>4</v>
      </c>
    </row>
    <row r="296" spans="2:2" x14ac:dyDescent="0.15">
      <c r="B296" s="1" t="s">
        <v>522</v>
      </c>
    </row>
    <row r="297" spans="2:2" x14ac:dyDescent="0.15">
      <c r="B297" s="1" t="s">
        <v>523</v>
      </c>
    </row>
    <row r="300" spans="2:2" x14ac:dyDescent="0.15">
      <c r="B300" s="1" t="s">
        <v>7</v>
      </c>
    </row>
    <row r="303" spans="2:2" x14ac:dyDescent="0.15">
      <c r="B303" s="1" t="s">
        <v>4</v>
      </c>
    </row>
    <row r="305" spans="2:2" x14ac:dyDescent="0.15">
      <c r="B305" s="1" t="s">
        <v>524</v>
      </c>
    </row>
    <row r="306" spans="2:2" x14ac:dyDescent="0.15">
      <c r="B306" s="1" t="s">
        <v>525</v>
      </c>
    </row>
    <row r="309" spans="2:2" x14ac:dyDescent="0.15">
      <c r="B309" s="1" t="s">
        <v>7</v>
      </c>
    </row>
    <row r="312" spans="2:2" x14ac:dyDescent="0.15">
      <c r="B312" s="1" t="s">
        <v>4</v>
      </c>
    </row>
    <row r="314" spans="2:2" x14ac:dyDescent="0.15">
      <c r="B314" s="1" t="s">
        <v>526</v>
      </c>
    </row>
    <row r="315" spans="2:2" x14ac:dyDescent="0.15">
      <c r="B315" s="1" t="s">
        <v>527</v>
      </c>
    </row>
    <row r="318" spans="2:2" x14ac:dyDescent="0.15">
      <c r="B318" s="1" t="s">
        <v>7</v>
      </c>
    </row>
    <row r="321" spans="2:2" x14ac:dyDescent="0.15">
      <c r="B321" s="1" t="s">
        <v>4</v>
      </c>
    </row>
    <row r="323" spans="2:2" x14ac:dyDescent="0.15">
      <c r="B323" s="1" t="s">
        <v>528</v>
      </c>
    </row>
    <row r="324" spans="2:2" x14ac:dyDescent="0.15">
      <c r="B324" s="1" t="s">
        <v>529</v>
      </c>
    </row>
    <row r="327" spans="2:2" x14ac:dyDescent="0.15">
      <c r="B327" s="1" t="s">
        <v>7</v>
      </c>
    </row>
    <row r="330" spans="2:2" x14ac:dyDescent="0.15">
      <c r="B330" s="1" t="s">
        <v>4</v>
      </c>
    </row>
    <row r="332" spans="2:2" x14ac:dyDescent="0.15">
      <c r="B332" s="1" t="s">
        <v>530</v>
      </c>
    </row>
    <row r="333" spans="2:2" x14ac:dyDescent="0.15">
      <c r="B333" s="1" t="s">
        <v>531</v>
      </c>
    </row>
    <row r="336" spans="2:2" x14ac:dyDescent="0.15">
      <c r="B336" s="1" t="s">
        <v>7</v>
      </c>
    </row>
    <row r="339" spans="2:2" x14ac:dyDescent="0.15">
      <c r="B339" s="1" t="s">
        <v>4</v>
      </c>
    </row>
    <row r="341" spans="2:2" x14ac:dyDescent="0.15">
      <c r="B341" s="1" t="s">
        <v>532</v>
      </c>
    </row>
    <row r="342" spans="2:2" x14ac:dyDescent="0.15">
      <c r="B342" s="1" t="s">
        <v>533</v>
      </c>
    </row>
    <row r="345" spans="2:2" x14ac:dyDescent="0.15">
      <c r="B345" s="1" t="s">
        <v>7</v>
      </c>
    </row>
    <row r="348" spans="2:2" x14ac:dyDescent="0.15">
      <c r="B348" s="1" t="s">
        <v>4</v>
      </c>
    </row>
    <row r="350" spans="2:2" x14ac:dyDescent="0.15">
      <c r="B350" s="1" t="s">
        <v>534</v>
      </c>
    </row>
    <row r="351" spans="2:2" x14ac:dyDescent="0.15">
      <c r="B351" s="1" t="s">
        <v>535</v>
      </c>
    </row>
    <row r="354" spans="2:2" x14ac:dyDescent="0.15">
      <c r="B354" s="1" t="s">
        <v>7</v>
      </c>
    </row>
    <row r="357" spans="2:2" x14ac:dyDescent="0.15">
      <c r="B357" s="1" t="s">
        <v>4</v>
      </c>
    </row>
    <row r="359" spans="2:2" x14ac:dyDescent="0.15">
      <c r="B359" s="1" t="s">
        <v>536</v>
      </c>
    </row>
    <row r="360" spans="2:2" x14ac:dyDescent="0.15">
      <c r="B360" s="1" t="s">
        <v>537</v>
      </c>
    </row>
    <row r="363" spans="2:2" x14ac:dyDescent="0.15">
      <c r="B363" s="1" t="s">
        <v>7</v>
      </c>
    </row>
    <row r="366" spans="2:2" x14ac:dyDescent="0.15">
      <c r="B366" s="1" t="s">
        <v>4</v>
      </c>
    </row>
    <row r="368" spans="2:2" x14ac:dyDescent="0.15">
      <c r="B368" s="1" t="s">
        <v>538</v>
      </c>
    </row>
    <row r="369" spans="2:2" x14ac:dyDescent="0.15">
      <c r="B369" s="1" t="s">
        <v>539</v>
      </c>
    </row>
    <row r="372" spans="2:2" x14ac:dyDescent="0.15">
      <c r="B372" s="1" t="s">
        <v>7</v>
      </c>
    </row>
    <row r="375" spans="2:2" x14ac:dyDescent="0.15">
      <c r="B375" s="1" t="s">
        <v>4</v>
      </c>
    </row>
    <row r="377" spans="2:2" x14ac:dyDescent="0.15">
      <c r="B377" s="1" t="s">
        <v>540</v>
      </c>
    </row>
    <row r="378" spans="2:2" x14ac:dyDescent="0.15">
      <c r="B378" s="1" t="s">
        <v>541</v>
      </c>
    </row>
    <row r="381" spans="2:2" x14ac:dyDescent="0.15">
      <c r="B381" s="1" t="s">
        <v>7</v>
      </c>
    </row>
    <row r="384" spans="2:2" x14ac:dyDescent="0.15">
      <c r="B384" s="1" t="s">
        <v>4</v>
      </c>
    </row>
    <row r="386" spans="2:2" x14ac:dyDescent="0.15">
      <c r="B386" s="1" t="s">
        <v>542</v>
      </c>
    </row>
    <row r="387" spans="2:2" x14ac:dyDescent="0.15">
      <c r="B387" s="1" t="s">
        <v>543</v>
      </c>
    </row>
    <row r="390" spans="2:2" x14ac:dyDescent="0.15">
      <c r="B390" s="1" t="s">
        <v>7</v>
      </c>
    </row>
    <row r="393" spans="2:2" x14ac:dyDescent="0.15">
      <c r="B393" s="1" t="s">
        <v>4</v>
      </c>
    </row>
    <row r="395" spans="2:2" x14ac:dyDescent="0.15">
      <c r="B395" s="1" t="s">
        <v>544</v>
      </c>
    </row>
    <row r="396" spans="2:2" x14ac:dyDescent="0.15">
      <c r="B396" s="1" t="s">
        <v>545</v>
      </c>
    </row>
    <row r="399" spans="2:2" x14ac:dyDescent="0.15">
      <c r="B399" s="1" t="s">
        <v>7</v>
      </c>
    </row>
    <row r="402" spans="2:2" x14ac:dyDescent="0.15">
      <c r="B402" s="1" t="s">
        <v>4</v>
      </c>
    </row>
    <row r="404" spans="2:2" x14ac:dyDescent="0.15">
      <c r="B404" s="1" t="s">
        <v>546</v>
      </c>
    </row>
    <row r="405" spans="2:2" x14ac:dyDescent="0.15">
      <c r="B405" s="1" t="s">
        <v>547</v>
      </c>
    </row>
    <row r="408" spans="2:2" x14ac:dyDescent="0.15">
      <c r="B408" s="1" t="s">
        <v>7</v>
      </c>
    </row>
    <row r="411" spans="2:2" x14ac:dyDescent="0.15">
      <c r="B411" s="1" t="s">
        <v>4</v>
      </c>
    </row>
    <row r="413" spans="2:2" x14ac:dyDescent="0.15">
      <c r="B413" s="1" t="s">
        <v>548</v>
      </c>
    </row>
    <row r="414" spans="2:2" x14ac:dyDescent="0.15">
      <c r="B414" s="1" t="s">
        <v>549</v>
      </c>
    </row>
    <row r="417" spans="2:2" x14ac:dyDescent="0.15">
      <c r="B417" s="1" t="s">
        <v>7</v>
      </c>
    </row>
    <row r="420" spans="2:2" x14ac:dyDescent="0.15">
      <c r="B420" s="1" t="s">
        <v>4</v>
      </c>
    </row>
    <row r="422" spans="2:2" x14ac:dyDescent="0.15">
      <c r="B422" s="1" t="s">
        <v>550</v>
      </c>
    </row>
    <row r="423" spans="2:2" x14ac:dyDescent="0.15">
      <c r="B423" s="1" t="s">
        <v>551</v>
      </c>
    </row>
    <row r="426" spans="2:2" x14ac:dyDescent="0.15">
      <c r="B426" s="1" t="s">
        <v>7</v>
      </c>
    </row>
    <row r="429" spans="2:2" x14ac:dyDescent="0.15">
      <c r="B429" s="1" t="s">
        <v>4</v>
      </c>
    </row>
    <row r="431" spans="2:2" x14ac:dyDescent="0.15">
      <c r="B431" s="1" t="s">
        <v>552</v>
      </c>
    </row>
    <row r="432" spans="2:2" x14ac:dyDescent="0.15">
      <c r="B432" s="1" t="s">
        <v>553</v>
      </c>
    </row>
    <row r="435" spans="2:2" x14ac:dyDescent="0.15">
      <c r="B435" s="1" t="s">
        <v>7</v>
      </c>
    </row>
    <row r="438" spans="2:2" x14ac:dyDescent="0.15">
      <c r="B438" s="1" t="s">
        <v>4</v>
      </c>
    </row>
    <row r="440" spans="2:2" x14ac:dyDescent="0.15">
      <c r="B440" s="1" t="s">
        <v>554</v>
      </c>
    </row>
    <row r="441" spans="2:2" x14ac:dyDescent="0.15">
      <c r="B441" s="1" t="s">
        <v>555</v>
      </c>
    </row>
    <row r="444" spans="2:2" x14ac:dyDescent="0.15">
      <c r="B444" s="1" t="s">
        <v>7</v>
      </c>
    </row>
    <row r="447" spans="2:2" x14ac:dyDescent="0.15">
      <c r="B447" s="1" t="s">
        <v>4</v>
      </c>
    </row>
    <row r="449" spans="2:2" x14ac:dyDescent="0.15">
      <c r="B449" s="1" t="s">
        <v>556</v>
      </c>
    </row>
    <row r="450" spans="2:2" x14ac:dyDescent="0.15">
      <c r="B450" s="1" t="s">
        <v>557</v>
      </c>
    </row>
    <row r="453" spans="2:2" x14ac:dyDescent="0.15">
      <c r="B453" s="1" t="s">
        <v>7</v>
      </c>
    </row>
    <row r="456" spans="2:2" x14ac:dyDescent="0.15">
      <c r="B456" s="1" t="s">
        <v>4</v>
      </c>
    </row>
    <row r="458" spans="2:2" x14ac:dyDescent="0.15">
      <c r="B458" s="1" t="s">
        <v>558</v>
      </c>
    </row>
    <row r="459" spans="2:2" x14ac:dyDescent="0.15">
      <c r="B459" s="1" t="s">
        <v>559</v>
      </c>
    </row>
    <row r="462" spans="2:2" x14ac:dyDescent="0.15">
      <c r="B462" s="1" t="s">
        <v>7</v>
      </c>
    </row>
    <row r="465" spans="2:2" x14ac:dyDescent="0.15">
      <c r="B465" s="1" t="s">
        <v>4</v>
      </c>
    </row>
    <row r="467" spans="2:2" x14ac:dyDescent="0.15">
      <c r="B467" s="1" t="s">
        <v>560</v>
      </c>
    </row>
    <row r="468" spans="2:2" x14ac:dyDescent="0.15">
      <c r="B468" s="1" t="s">
        <v>561</v>
      </c>
    </row>
    <row r="471" spans="2:2" x14ac:dyDescent="0.15">
      <c r="B471" s="1" t="s">
        <v>7</v>
      </c>
    </row>
    <row r="474" spans="2:2" x14ac:dyDescent="0.15">
      <c r="B474" s="1" t="s">
        <v>4</v>
      </c>
    </row>
    <row r="476" spans="2:2" x14ac:dyDescent="0.15">
      <c r="B476" s="1" t="s">
        <v>562</v>
      </c>
    </row>
    <row r="477" spans="2:2" x14ac:dyDescent="0.15">
      <c r="B477" s="1" t="s">
        <v>563</v>
      </c>
    </row>
    <row r="480" spans="2:2" x14ac:dyDescent="0.15">
      <c r="B480" s="1" t="s">
        <v>7</v>
      </c>
    </row>
    <row r="483" spans="2:2" x14ac:dyDescent="0.15">
      <c r="B483" s="1" t="s">
        <v>4</v>
      </c>
    </row>
    <row r="485" spans="2:2" x14ac:dyDescent="0.15">
      <c r="B485" s="1" t="s">
        <v>564</v>
      </c>
    </row>
    <row r="486" spans="2:2" x14ac:dyDescent="0.15">
      <c r="B486" s="1" t="s">
        <v>565</v>
      </c>
    </row>
    <row r="489" spans="2:2" x14ac:dyDescent="0.15">
      <c r="B489" s="1" t="s">
        <v>7</v>
      </c>
    </row>
    <row r="492" spans="2:2" x14ac:dyDescent="0.15">
      <c r="B492" s="1" t="s">
        <v>4</v>
      </c>
    </row>
    <row r="494" spans="2:2" x14ac:dyDescent="0.15">
      <c r="B494" s="1" t="s">
        <v>566</v>
      </c>
    </row>
    <row r="495" spans="2:2" x14ac:dyDescent="0.15">
      <c r="B495" s="1" t="s">
        <v>567</v>
      </c>
    </row>
    <row r="498" spans="2:2" x14ac:dyDescent="0.15">
      <c r="B498" s="1" t="s">
        <v>7</v>
      </c>
    </row>
    <row r="501" spans="2:2" x14ac:dyDescent="0.15">
      <c r="B501" s="1" t="s">
        <v>4</v>
      </c>
    </row>
    <row r="503" spans="2:2" x14ac:dyDescent="0.15">
      <c r="B503" s="1" t="s">
        <v>568</v>
      </c>
    </row>
    <row r="504" spans="2:2" x14ac:dyDescent="0.15">
      <c r="B504" s="1" t="s">
        <v>569</v>
      </c>
    </row>
    <row r="507" spans="2:2" x14ac:dyDescent="0.15">
      <c r="B507" s="1" t="s">
        <v>7</v>
      </c>
    </row>
    <row r="510" spans="2:2" x14ac:dyDescent="0.15">
      <c r="B510" s="1" t="s">
        <v>4</v>
      </c>
    </row>
    <row r="512" spans="2:2" x14ac:dyDescent="0.15">
      <c r="B512" s="1" t="s">
        <v>570</v>
      </c>
    </row>
    <row r="513" spans="2:2" x14ac:dyDescent="0.15">
      <c r="B513" s="1" t="s">
        <v>571</v>
      </c>
    </row>
    <row r="516" spans="2:2" x14ac:dyDescent="0.15">
      <c r="B516" s="1" t="s">
        <v>7</v>
      </c>
    </row>
    <row r="519" spans="2:2" x14ac:dyDescent="0.15">
      <c r="B519" s="1" t="s">
        <v>4</v>
      </c>
    </row>
    <row r="521" spans="2:2" x14ac:dyDescent="0.15">
      <c r="B521" s="1" t="s">
        <v>572</v>
      </c>
    </row>
    <row r="522" spans="2:2" x14ac:dyDescent="0.15">
      <c r="B522" s="1" t="s">
        <v>573</v>
      </c>
    </row>
    <row r="525" spans="2:2" x14ac:dyDescent="0.15">
      <c r="B525" s="1" t="s">
        <v>7</v>
      </c>
    </row>
    <row r="528" spans="2:2" x14ac:dyDescent="0.15">
      <c r="B528" s="1" t="s">
        <v>4</v>
      </c>
    </row>
    <row r="530" spans="2:2" x14ac:dyDescent="0.15">
      <c r="B530" s="1" t="s">
        <v>574</v>
      </c>
    </row>
    <row r="531" spans="2:2" x14ac:dyDescent="0.15">
      <c r="B531" s="1" t="s">
        <v>575</v>
      </c>
    </row>
    <row r="534" spans="2:2" x14ac:dyDescent="0.15">
      <c r="B534" s="1" t="s">
        <v>7</v>
      </c>
    </row>
    <row r="537" spans="2:2" x14ac:dyDescent="0.15">
      <c r="B537" s="1" t="s">
        <v>4</v>
      </c>
    </row>
    <row r="539" spans="2:2" x14ac:dyDescent="0.15">
      <c r="B539" s="1" t="s">
        <v>576</v>
      </c>
    </row>
    <row r="540" spans="2:2" x14ac:dyDescent="0.15">
      <c r="B540" s="1" t="s">
        <v>577</v>
      </c>
    </row>
    <row r="543" spans="2:2" x14ac:dyDescent="0.15">
      <c r="B543" s="1" t="s">
        <v>7</v>
      </c>
    </row>
    <row r="546" spans="2:2" x14ac:dyDescent="0.15">
      <c r="B546" s="1" t="s">
        <v>4</v>
      </c>
    </row>
    <row r="548" spans="2:2" x14ac:dyDescent="0.15">
      <c r="B548" s="1" t="s">
        <v>578</v>
      </c>
    </row>
    <row r="549" spans="2:2" x14ac:dyDescent="0.15">
      <c r="B549" s="1" t="s">
        <v>579</v>
      </c>
    </row>
    <row r="552" spans="2:2" x14ac:dyDescent="0.15">
      <c r="B552" s="1" t="s">
        <v>7</v>
      </c>
    </row>
    <row r="555" spans="2:2" x14ac:dyDescent="0.15">
      <c r="B555" s="1" t="s">
        <v>4</v>
      </c>
    </row>
    <row r="557" spans="2:2" x14ac:dyDescent="0.15">
      <c r="B557" s="1" t="s">
        <v>580</v>
      </c>
    </row>
    <row r="558" spans="2:2" x14ac:dyDescent="0.15">
      <c r="B558" s="1" t="s">
        <v>581</v>
      </c>
    </row>
    <row r="561" spans="2:2" x14ac:dyDescent="0.15">
      <c r="B561" s="1" t="s">
        <v>7</v>
      </c>
    </row>
    <row r="564" spans="2:2" x14ac:dyDescent="0.15">
      <c r="B564" s="1" t="s">
        <v>4</v>
      </c>
    </row>
    <row r="566" spans="2:2" x14ac:dyDescent="0.15">
      <c r="B566" s="1" t="s">
        <v>582</v>
      </c>
    </row>
    <row r="567" spans="2:2" x14ac:dyDescent="0.15">
      <c r="B567" s="1" t="s">
        <v>583</v>
      </c>
    </row>
    <row r="570" spans="2:2" x14ac:dyDescent="0.15">
      <c r="B570" s="1" t="s">
        <v>7</v>
      </c>
    </row>
    <row r="573" spans="2:2" x14ac:dyDescent="0.15">
      <c r="B573" s="1" t="s">
        <v>4</v>
      </c>
    </row>
    <row r="575" spans="2:2" x14ac:dyDescent="0.15">
      <c r="B575" s="1" t="s">
        <v>584</v>
      </c>
    </row>
    <row r="576" spans="2:2" x14ac:dyDescent="0.15">
      <c r="B576" s="1" t="s">
        <v>585</v>
      </c>
    </row>
    <row r="579" spans="2:2" x14ac:dyDescent="0.15">
      <c r="B579" s="1" t="s">
        <v>7</v>
      </c>
    </row>
    <row r="582" spans="2:2" x14ac:dyDescent="0.15">
      <c r="B582" s="1" t="s">
        <v>4</v>
      </c>
    </row>
    <row r="584" spans="2:2" x14ac:dyDescent="0.15">
      <c r="B584" s="1" t="s">
        <v>586</v>
      </c>
    </row>
    <row r="585" spans="2:2" x14ac:dyDescent="0.15">
      <c r="B585" s="1" t="s">
        <v>587</v>
      </c>
    </row>
    <row r="588" spans="2:2" x14ac:dyDescent="0.15">
      <c r="B588" s="1" t="s">
        <v>7</v>
      </c>
    </row>
    <row r="591" spans="2:2" x14ac:dyDescent="0.15">
      <c r="B591" s="1" t="s">
        <v>4</v>
      </c>
    </row>
    <row r="593" spans="2:5" x14ac:dyDescent="0.15">
      <c r="B593" s="1" t="s">
        <v>588</v>
      </c>
    </row>
    <row r="594" spans="2:5" x14ac:dyDescent="0.15">
      <c r="B594" s="1" t="s">
        <v>589</v>
      </c>
    </row>
    <row r="597" spans="2:5" x14ac:dyDescent="0.15">
      <c r="B597" s="1" t="s">
        <v>7</v>
      </c>
    </row>
    <row r="599" spans="2:5" x14ac:dyDescent="0.15">
      <c r="B599" s="1" t="s">
        <v>4</v>
      </c>
    </row>
    <row r="601" spans="2:5" x14ac:dyDescent="0.15">
      <c r="B601" s="1" t="s">
        <v>590</v>
      </c>
    </row>
    <row r="602" spans="2:5" x14ac:dyDescent="0.15">
      <c r="B602" s="1" t="s">
        <v>591</v>
      </c>
      <c r="D602" s="1" t="str">
        <f>MID(B602,21,10)</f>
        <v>1271/01/24</v>
      </c>
      <c r="E602" s="1" t="str">
        <f>MID(B602,32,10)</f>
        <v>06:08:11</v>
      </c>
    </row>
    <row r="605" spans="2:5" x14ac:dyDescent="0.15">
      <c r="B605" s="1" t="s">
        <v>7</v>
      </c>
    </row>
    <row r="608" spans="2:5" x14ac:dyDescent="0.15">
      <c r="B608" s="1" t="s">
        <v>4</v>
      </c>
    </row>
    <row r="610" spans="2:5" x14ac:dyDescent="0.15">
      <c r="B610" s="1" t="s">
        <v>592</v>
      </c>
    </row>
    <row r="611" spans="2:5" x14ac:dyDescent="0.15">
      <c r="B611" s="1" t="s">
        <v>593</v>
      </c>
      <c r="D611" s="1" t="str">
        <f>MID(B611,21,10)</f>
        <v>1321/05/25</v>
      </c>
      <c r="E611" s="1" t="str">
        <f>MID(B611,32,10)</f>
        <v>11:14:35</v>
      </c>
    </row>
    <row r="614" spans="2:5" x14ac:dyDescent="0.15">
      <c r="B614" s="1" t="s">
        <v>7</v>
      </c>
    </row>
    <row r="617" spans="2:5" x14ac:dyDescent="0.15">
      <c r="B617" s="1" t="s">
        <v>4</v>
      </c>
    </row>
    <row r="619" spans="2:5" x14ac:dyDescent="0.15">
      <c r="B619" s="1" t="s">
        <v>594</v>
      </c>
    </row>
    <row r="620" spans="2:5" x14ac:dyDescent="0.15">
      <c r="B620" s="1" t="s">
        <v>595</v>
      </c>
      <c r="D620" s="1" t="str">
        <f>MID(B620,21,10)</f>
        <v>1378/12/06</v>
      </c>
      <c r="E620" s="1" t="str">
        <f>MID(B620,32,10)</f>
        <v>17:04:49</v>
      </c>
    </row>
    <row r="623" spans="2:5" x14ac:dyDescent="0.15">
      <c r="B623" s="1" t="s">
        <v>7</v>
      </c>
    </row>
    <row r="626" spans="2:5" x14ac:dyDescent="0.15">
      <c r="B626" s="1" t="s">
        <v>4</v>
      </c>
    </row>
    <row r="628" spans="2:5" x14ac:dyDescent="0.15">
      <c r="B628" s="1" t="s">
        <v>596</v>
      </c>
    </row>
    <row r="629" spans="2:5" x14ac:dyDescent="0.15">
      <c r="B629" s="1" t="s">
        <v>597</v>
      </c>
      <c r="D629" s="1" t="str">
        <f>MID(B629,21,10)</f>
        <v>1436/07/31</v>
      </c>
      <c r="E629" s="1" t="str">
        <f>MID(B629,32,10)</f>
        <v>22:55:46</v>
      </c>
    </row>
    <row r="632" spans="2:5" x14ac:dyDescent="0.15">
      <c r="B632" s="1" t="s">
        <v>7</v>
      </c>
    </row>
    <row r="635" spans="2:5" x14ac:dyDescent="0.15">
      <c r="B635" s="1" t="s">
        <v>4</v>
      </c>
    </row>
    <row r="637" spans="2:5" x14ac:dyDescent="0.15">
      <c r="B637" s="1" t="s">
        <v>598</v>
      </c>
    </row>
    <row r="638" spans="2:5" x14ac:dyDescent="0.15">
      <c r="B638" s="1" t="s">
        <v>599</v>
      </c>
      <c r="D638" s="1" t="str">
        <f>MID(B638,21,10)</f>
        <v>1491/10/07</v>
      </c>
      <c r="E638" s="1" t="str">
        <f>MID(B638,32,10)</f>
        <v>04:31:43</v>
      </c>
    </row>
    <row r="641" spans="2:5" x14ac:dyDescent="0.15">
      <c r="B641" s="1" t="s">
        <v>7</v>
      </c>
    </row>
    <row r="644" spans="2:5" x14ac:dyDescent="0.15">
      <c r="B644" s="1" t="s">
        <v>4</v>
      </c>
    </row>
    <row r="646" spans="2:5" x14ac:dyDescent="0.15">
      <c r="B646" s="1" t="s">
        <v>600</v>
      </c>
    </row>
    <row r="647" spans="2:5" x14ac:dyDescent="0.15">
      <c r="B647" s="1" t="s">
        <v>601</v>
      </c>
      <c r="D647" s="1" t="str">
        <f>MID(B647,21,10)</f>
        <v>1553/10/02</v>
      </c>
      <c r="E647" s="1" t="str">
        <f>MID(B647,32,10)</f>
        <v>10:49:03</v>
      </c>
    </row>
    <row r="650" spans="2:5" x14ac:dyDescent="0.15">
      <c r="B650" s="1" t="s">
        <v>7</v>
      </c>
    </row>
    <row r="653" spans="2:5" x14ac:dyDescent="0.15">
      <c r="B653" s="1" t="s">
        <v>4</v>
      </c>
    </row>
    <row r="655" spans="2:5" x14ac:dyDescent="0.15">
      <c r="B655" s="1" t="s">
        <v>602</v>
      </c>
    </row>
    <row r="656" spans="2:5" x14ac:dyDescent="0.15">
      <c r="B656" s="1" t="s">
        <v>603</v>
      </c>
      <c r="D656" s="1" t="str">
        <f>MID(B656,21,10)</f>
        <v>1616/10/08</v>
      </c>
      <c r="E656" s="1" t="str">
        <f>MID(B656,32,10)</f>
        <v>17:12:40</v>
      </c>
    </row>
    <row r="659" spans="2:5" x14ac:dyDescent="0.15">
      <c r="B659" s="1" t="s">
        <v>7</v>
      </c>
    </row>
    <row r="662" spans="2:5" x14ac:dyDescent="0.15">
      <c r="B662" s="1" t="s">
        <v>4</v>
      </c>
    </row>
    <row r="664" spans="2:5" x14ac:dyDescent="0.15">
      <c r="B664" s="1" t="s">
        <v>604</v>
      </c>
    </row>
    <row r="665" spans="2:5" x14ac:dyDescent="0.15">
      <c r="B665" s="1" t="s">
        <v>605</v>
      </c>
      <c r="D665" s="1" t="str">
        <f>MID(B665,21,10)</f>
        <v>1668/11/19</v>
      </c>
      <c r="E665" s="1" t="str">
        <f>MID(B665,32,10)</f>
        <v>22:29:55</v>
      </c>
    </row>
    <row r="668" spans="2:5" x14ac:dyDescent="0.15">
      <c r="B668" s="1" t="s">
        <v>7</v>
      </c>
    </row>
    <row r="671" spans="2:5" x14ac:dyDescent="0.15">
      <c r="B671" s="1" t="s">
        <v>4</v>
      </c>
    </row>
    <row r="673" spans="2:5" x14ac:dyDescent="0.15">
      <c r="B673" s="1" t="s">
        <v>606</v>
      </c>
    </row>
    <row r="674" spans="2:5" x14ac:dyDescent="0.15">
      <c r="B674" s="1" t="s">
        <v>607</v>
      </c>
      <c r="D674" s="1" t="str">
        <f>MID(B674,21,10)</f>
        <v>1727/03/04</v>
      </c>
      <c r="E674" s="1" t="str">
        <f>MID(B674,32,10)</f>
        <v>04:24:44</v>
      </c>
    </row>
    <row r="677" spans="2:5" x14ac:dyDescent="0.15">
      <c r="B677" s="1" t="s">
        <v>7</v>
      </c>
    </row>
    <row r="680" spans="2:5" x14ac:dyDescent="0.15">
      <c r="B680" s="1" t="s">
        <v>4</v>
      </c>
    </row>
    <row r="682" spans="2:5" x14ac:dyDescent="0.15">
      <c r="B682" s="1" t="s">
        <v>608</v>
      </c>
    </row>
    <row r="683" spans="2:5" x14ac:dyDescent="0.15">
      <c r="B683" s="1" t="s">
        <v>609</v>
      </c>
      <c r="D683" s="1" t="str">
        <f>MID(B683,21,10)</f>
        <v>1787/08/15</v>
      </c>
      <c r="E683" s="1" t="str">
        <f>MID(B683,32,10)</f>
        <v>10:32:43</v>
      </c>
    </row>
    <row r="686" spans="2:5" x14ac:dyDescent="0.15">
      <c r="B686" s="1" t="s">
        <v>7</v>
      </c>
    </row>
    <row r="689" spans="2:5" x14ac:dyDescent="0.15">
      <c r="B689" s="1" t="s">
        <v>4</v>
      </c>
    </row>
    <row r="691" spans="2:5" x14ac:dyDescent="0.15">
      <c r="B691" s="1" t="s">
        <v>610</v>
      </c>
    </row>
    <row r="692" spans="2:5" x14ac:dyDescent="0.15">
      <c r="B692" s="1" t="s">
        <v>611</v>
      </c>
      <c r="D692" s="1" t="str">
        <f>MID(B692,21,10)</f>
        <v>1847/12/26</v>
      </c>
      <c r="E692" s="1" t="str">
        <f>MID(B692,32,10)</f>
        <v>16:40:11</v>
      </c>
    </row>
    <row r="695" spans="2:5" x14ac:dyDescent="0.15">
      <c r="B695" s="1" t="s">
        <v>7</v>
      </c>
    </row>
    <row r="698" spans="2:5" x14ac:dyDescent="0.15">
      <c r="B698" s="1" t="s">
        <v>4</v>
      </c>
    </row>
    <row r="700" spans="2:5" x14ac:dyDescent="0.15">
      <c r="B700" s="1" t="s">
        <v>612</v>
      </c>
    </row>
    <row r="701" spans="2:5" x14ac:dyDescent="0.15">
      <c r="B701" s="1" t="s">
        <v>613</v>
      </c>
      <c r="D701" s="1" t="str">
        <f>MID(B701,21,10)</f>
        <v>1902/04/02</v>
      </c>
      <c r="E701" s="1" t="str">
        <f>MID(B701,32,10)</f>
        <v>22:10:32</v>
      </c>
    </row>
    <row r="704" spans="2:5" x14ac:dyDescent="0.15">
      <c r="B704" s="1" t="s">
        <v>7</v>
      </c>
    </row>
    <row r="707" spans="2:5" x14ac:dyDescent="0.15">
      <c r="B707" s="1" t="s">
        <v>4</v>
      </c>
    </row>
    <row r="709" spans="2:5" x14ac:dyDescent="0.15">
      <c r="B709" s="1" t="s">
        <v>614</v>
      </c>
    </row>
    <row r="710" spans="2:5" x14ac:dyDescent="0.15">
      <c r="B710" s="1" t="s">
        <v>615</v>
      </c>
      <c r="D710" s="1" t="str">
        <f>MID(B710,21,10)</f>
        <v>1964/07/19</v>
      </c>
      <c r="E710" s="1" t="str">
        <f>MID(B710,32,10)</f>
        <v>04:29:46</v>
      </c>
    </row>
    <row r="713" spans="2:5" x14ac:dyDescent="0.15">
      <c r="B713" s="1" t="s">
        <v>7</v>
      </c>
    </row>
    <row r="716" spans="2:5" x14ac:dyDescent="0.15">
      <c r="B716" s="1" t="s">
        <v>4</v>
      </c>
    </row>
    <row r="718" spans="2:5" x14ac:dyDescent="0.15">
      <c r="B718" s="1" t="s">
        <v>616</v>
      </c>
    </row>
    <row r="719" spans="2:5" x14ac:dyDescent="0.15">
      <c r="B719" s="1" t="s">
        <v>617</v>
      </c>
      <c r="D719" s="1" t="str">
        <f>MID(B719,21,10)</f>
        <v>2026/01/16</v>
      </c>
      <c r="E719" s="1" t="str">
        <f>MID(B719,32,10)</f>
        <v>10:44:07</v>
      </c>
    </row>
    <row r="722" spans="2:5" x14ac:dyDescent="0.15">
      <c r="B722" s="1" t="s">
        <v>7</v>
      </c>
    </row>
    <row r="725" spans="2:5" x14ac:dyDescent="0.15">
      <c r="B725" s="1" t="s">
        <v>4</v>
      </c>
    </row>
    <row r="727" spans="2:5" x14ac:dyDescent="0.15">
      <c r="B727" s="1" t="s">
        <v>618</v>
      </c>
    </row>
    <row r="728" spans="2:5" x14ac:dyDescent="0.15">
      <c r="B728" s="1" t="s">
        <v>619</v>
      </c>
      <c r="D728" s="1" t="str">
        <f>MID(B728,21,10)</f>
        <v>2081/03/20</v>
      </c>
      <c r="E728" s="1" t="str">
        <f>MID(B728,32,10)</f>
        <v>16:19:59</v>
      </c>
    </row>
    <row r="731" spans="2:5" x14ac:dyDescent="0.15">
      <c r="B731" s="1" t="s">
        <v>7</v>
      </c>
    </row>
    <row r="734" spans="2:5" x14ac:dyDescent="0.15">
      <c r="B734" s="1" t="s">
        <v>4</v>
      </c>
    </row>
    <row r="736" spans="2:5" x14ac:dyDescent="0.15">
      <c r="B736" s="1" t="s">
        <v>620</v>
      </c>
    </row>
    <row r="737" spans="2:5" x14ac:dyDescent="0.15">
      <c r="B737" s="1" t="s">
        <v>621</v>
      </c>
      <c r="D737" s="1" t="str">
        <f>MID(B737,21,10)</f>
        <v>2141/08/29</v>
      </c>
      <c r="E737" s="1" t="str">
        <f>MID(B737,32,10)</f>
        <v>22:27:56</v>
      </c>
    </row>
    <row r="740" spans="2:5" x14ac:dyDescent="0.15">
      <c r="B740" s="1" t="s">
        <v>7</v>
      </c>
    </row>
    <row r="743" spans="2:5" x14ac:dyDescent="0.15">
      <c r="B743" s="1" t="s">
        <v>4</v>
      </c>
    </row>
    <row r="745" spans="2:5" x14ac:dyDescent="0.15">
      <c r="B745" s="1" t="s">
        <v>622</v>
      </c>
    </row>
    <row r="746" spans="2:5" x14ac:dyDescent="0.15">
      <c r="B746" s="1" t="s">
        <v>623</v>
      </c>
      <c r="D746" s="1" t="str">
        <f>MID(B746,21,10)</f>
        <v>2259/07/09</v>
      </c>
      <c r="E746" s="1" t="str">
        <f>MID(B746,32,10)</f>
        <v>10:25:24</v>
      </c>
    </row>
    <row r="749" spans="2:5" x14ac:dyDescent="0.15">
      <c r="B749" s="1" t="s">
        <v>7</v>
      </c>
    </row>
    <row r="752" spans="2:5" x14ac:dyDescent="0.15">
      <c r="B752" s="1" t="s">
        <v>4</v>
      </c>
    </row>
    <row r="754" spans="2:5" x14ac:dyDescent="0.15">
      <c r="B754" s="1" t="s">
        <v>624</v>
      </c>
    </row>
    <row r="755" spans="2:5" x14ac:dyDescent="0.15">
      <c r="B755" s="1" t="s">
        <v>625</v>
      </c>
      <c r="D755" s="1" t="str">
        <f>MID(B755,21,10)</f>
        <v>2312/12/22</v>
      </c>
      <c r="E755" s="1" t="str">
        <f>MID(B755,32,10)</f>
        <v>15:50:49</v>
      </c>
    </row>
    <row r="758" spans="2:5" x14ac:dyDescent="0.15">
      <c r="B758" s="1" t="s">
        <v>7</v>
      </c>
    </row>
    <row r="761" spans="2:5" x14ac:dyDescent="0.15">
      <c r="B761" s="1" t="s">
        <v>4</v>
      </c>
    </row>
    <row r="763" spans="2:5" x14ac:dyDescent="0.15">
      <c r="B763" s="1" t="s">
        <v>626</v>
      </c>
    </row>
    <row r="764" spans="2:5" x14ac:dyDescent="0.15">
      <c r="B764" s="1" t="s">
        <v>627</v>
      </c>
      <c r="D764" s="1" t="str">
        <f>MID(B764,21,10)</f>
        <v>2372/10/12</v>
      </c>
      <c r="E764" s="1" t="str">
        <f>MID(B764,32,10)</f>
        <v>21:54:53</v>
      </c>
    </row>
    <row r="767" spans="2:5" x14ac:dyDescent="0.15">
      <c r="B767" s="1" t="s">
        <v>7</v>
      </c>
    </row>
    <row r="770" spans="2:5" x14ac:dyDescent="0.15">
      <c r="B770" s="1" t="s">
        <v>4</v>
      </c>
    </row>
    <row r="772" spans="2:5" x14ac:dyDescent="0.15">
      <c r="B772" s="1" t="s">
        <v>628</v>
      </c>
    </row>
    <row r="773" spans="2:5" x14ac:dyDescent="0.15">
      <c r="B773" s="1" t="s">
        <v>629</v>
      </c>
      <c r="D773" s="1" t="str">
        <f>MID(B773,21,10)</f>
        <v>2432/06/26</v>
      </c>
      <c r="E773" s="1" t="str">
        <f>MID(B773,32,10)</f>
        <v>03:58:20</v>
      </c>
    </row>
    <row r="776" spans="2:5" x14ac:dyDescent="0.15">
      <c r="B776" s="1" t="s">
        <v>7</v>
      </c>
    </row>
    <row r="779" spans="2:5" x14ac:dyDescent="0.15">
      <c r="B779" s="1" t="s">
        <v>4</v>
      </c>
    </row>
    <row r="781" spans="2:5" x14ac:dyDescent="0.15">
      <c r="B781" s="1" t="s">
        <v>630</v>
      </c>
    </row>
    <row r="782" spans="2:5" x14ac:dyDescent="0.15">
      <c r="B782" s="1" t="s">
        <v>631</v>
      </c>
      <c r="D782" s="1" t="str">
        <f>MID(B782,21,10)</f>
        <v>2485/12/11</v>
      </c>
      <c r="E782" s="1" t="str">
        <f>MID(B782,32,10)</f>
        <v>09:23:46</v>
      </c>
    </row>
    <row r="785" spans="2:5" x14ac:dyDescent="0.15">
      <c r="B785" s="1" t="s">
        <v>7</v>
      </c>
    </row>
    <row r="788" spans="2:5" x14ac:dyDescent="0.15">
      <c r="B788" s="1" t="s">
        <v>4</v>
      </c>
    </row>
    <row r="790" spans="2:5" x14ac:dyDescent="0.15">
      <c r="B790" s="1" t="s">
        <v>632</v>
      </c>
    </row>
    <row r="791" spans="2:5" x14ac:dyDescent="0.15">
      <c r="B791" s="1" t="s">
        <v>633</v>
      </c>
      <c r="D791" s="1" t="str">
        <f>MID(B791,21,10)</f>
        <v>2549/06/19</v>
      </c>
      <c r="E791" s="1" t="str">
        <f>MID(B791,32,10)</f>
        <v>15:50:27</v>
      </c>
    </row>
    <row r="794" spans="2:5" x14ac:dyDescent="0.15">
      <c r="B794" s="1" t="s">
        <v>7</v>
      </c>
    </row>
    <row r="797" spans="2:5" x14ac:dyDescent="0.15">
      <c r="B797" s="1" t="s">
        <v>4</v>
      </c>
    </row>
    <row r="799" spans="2:5" x14ac:dyDescent="0.15">
      <c r="B799" s="1" t="s">
        <v>634</v>
      </c>
    </row>
    <row r="800" spans="2:5" x14ac:dyDescent="0.15">
      <c r="B800" s="1" t="s">
        <v>635</v>
      </c>
      <c r="D800" s="1" t="str">
        <f>MID(B800,21,10)</f>
        <v>2608/12/11</v>
      </c>
      <c r="E800" s="1" t="str">
        <f>MID(B800,32,10)</f>
        <v>21:52:32</v>
      </c>
    </row>
    <row r="803" spans="2:5" x14ac:dyDescent="0.15">
      <c r="B803" s="1" t="s">
        <v>7</v>
      </c>
    </row>
    <row r="806" spans="2:5" x14ac:dyDescent="0.15">
      <c r="B806" s="1" t="s">
        <v>4</v>
      </c>
    </row>
    <row r="808" spans="2:5" x14ac:dyDescent="0.15">
      <c r="B808" s="1" t="s">
        <v>636</v>
      </c>
    </row>
    <row r="809" spans="2:5" x14ac:dyDescent="0.15">
      <c r="B809" s="1" t="s">
        <v>637</v>
      </c>
      <c r="D809" s="1" t="str">
        <f>MID(B809,21,10)</f>
        <v>2663/01/01</v>
      </c>
      <c r="E809" s="1" t="str">
        <f>MID(B809,32,10)</f>
        <v>03:21:36</v>
      </c>
    </row>
    <row r="812" spans="2:5" x14ac:dyDescent="0.15">
      <c r="B812" s="1" t="s">
        <v>7</v>
      </c>
    </row>
    <row r="815" spans="2:5" x14ac:dyDescent="0.15">
      <c r="B815" s="1" t="s">
        <v>4</v>
      </c>
    </row>
    <row r="817" spans="2:5" x14ac:dyDescent="0.15">
      <c r="B817" s="1" t="s">
        <v>638</v>
      </c>
    </row>
    <row r="818" spans="2:5" x14ac:dyDescent="0.15">
      <c r="B818" s="1" t="s">
        <v>639</v>
      </c>
      <c r="D818" s="1" t="str">
        <f>MID(B818,21,10)</f>
        <v>2728/01/24</v>
      </c>
      <c r="E818" s="1" t="str">
        <f>MID(B818,32,10)</f>
        <v>09:57:41</v>
      </c>
    </row>
    <row r="821" spans="2:5" x14ac:dyDescent="0.15">
      <c r="B821" s="1" t="s">
        <v>7</v>
      </c>
    </row>
    <row r="824" spans="2:5" x14ac:dyDescent="0.15">
      <c r="B824" s="1" t="s">
        <v>4</v>
      </c>
    </row>
    <row r="826" spans="2:5" x14ac:dyDescent="0.15">
      <c r="B826" s="1" t="s">
        <v>640</v>
      </c>
    </row>
    <row r="827" spans="2:5" x14ac:dyDescent="0.15">
      <c r="B827" s="1" t="s">
        <v>641</v>
      </c>
      <c r="D827" s="1" t="str">
        <f>MID(B827,21,10)</f>
        <v>2808/09/28</v>
      </c>
      <c r="E827" s="1" t="str">
        <f>MID(B827,32,10)</f>
        <v>18:08:49</v>
      </c>
    </row>
    <row r="830" spans="2:5" x14ac:dyDescent="0.15">
      <c r="B830" s="1" t="s">
        <v>7</v>
      </c>
    </row>
    <row r="833" spans="2:5" x14ac:dyDescent="0.15">
      <c r="B833" s="1" t="s">
        <v>4</v>
      </c>
    </row>
    <row r="835" spans="2:5" x14ac:dyDescent="0.15">
      <c r="B835" s="1" t="s">
        <v>642</v>
      </c>
    </row>
    <row r="836" spans="2:5" x14ac:dyDescent="0.15">
      <c r="B836" s="1" t="s">
        <v>643</v>
      </c>
      <c r="D836" s="1" t="str">
        <f>MID(B836,21,10)</f>
        <v>2900/10/13</v>
      </c>
      <c r="E836" s="1" t="str">
        <f>MID(B836,32,10)</f>
        <v>03:29:06</v>
      </c>
    </row>
    <row r="839" spans="2:5" x14ac:dyDescent="0.15">
      <c r="B839" s="1" t="s">
        <v>7</v>
      </c>
    </row>
    <row r="842" spans="2:5" x14ac:dyDescent="0.15">
      <c r="B842" s="1" t="s">
        <v>4</v>
      </c>
    </row>
    <row r="844" spans="2:5" x14ac:dyDescent="0.15">
      <c r="B844" s="1" t="s">
        <v>644</v>
      </c>
    </row>
    <row r="845" spans="2:5" x14ac:dyDescent="0.15">
      <c r="B845" s="1" t="s">
        <v>645</v>
      </c>
      <c r="D845" s="1" t="str">
        <f>MID(B845,21,10)</f>
        <v>2984/03/22</v>
      </c>
      <c r="E845" s="1" t="str">
        <f>MID(B845,32,10)</f>
        <v>11:57:02</v>
      </c>
    </row>
    <row r="848" spans="2:5" x14ac:dyDescent="0.15">
      <c r="B848" s="1" t="s">
        <v>7</v>
      </c>
    </row>
    <row r="851" spans="2:5" x14ac:dyDescent="0.15">
      <c r="B851" s="1" t="s">
        <v>4</v>
      </c>
    </row>
    <row r="853" spans="2:5" x14ac:dyDescent="0.15">
      <c r="B853" s="1" t="s">
        <v>646</v>
      </c>
    </row>
    <row r="854" spans="2:5" x14ac:dyDescent="0.15">
      <c r="B854" s="1" t="s">
        <v>647</v>
      </c>
      <c r="D854" s="1" t="str">
        <f>MID(B854,21,10)</f>
        <v>3076/08/14</v>
      </c>
      <c r="E854" s="1" t="str">
        <f>MID(B854,32,10)</f>
        <v>21:19:30</v>
      </c>
    </row>
    <row r="857" spans="2:5" x14ac:dyDescent="0.15">
      <c r="B857" s="1" t="s">
        <v>7</v>
      </c>
    </row>
    <row r="860" spans="2:5" x14ac:dyDescent="0.15">
      <c r="B860" s="1" t="s">
        <v>4</v>
      </c>
    </row>
    <row r="862" spans="2:5" x14ac:dyDescent="0.15">
      <c r="B862" s="1" t="s">
        <v>648</v>
      </c>
    </row>
    <row r="863" spans="2:5" x14ac:dyDescent="0.15">
      <c r="B863" s="1" t="s">
        <v>649</v>
      </c>
      <c r="D863" s="1" t="str">
        <f>MID(B863,21,10)</f>
        <v>3154/07/12</v>
      </c>
      <c r="E863" s="1" t="str">
        <f>MID(B863,32,10)</f>
        <v>05:13:46</v>
      </c>
    </row>
    <row r="866" spans="2:5" x14ac:dyDescent="0.15">
      <c r="B866" s="1" t="s">
        <v>7</v>
      </c>
    </row>
    <row r="867" spans="2:5" x14ac:dyDescent="0.15">
      <c r="B867" s="1" t="s">
        <v>4</v>
      </c>
    </row>
    <row r="869" spans="2:5" x14ac:dyDescent="0.15">
      <c r="B869" s="1" t="s">
        <v>650</v>
      </c>
    </row>
    <row r="870" spans="2:5" x14ac:dyDescent="0.15">
      <c r="B870" s="1" t="s">
        <v>651</v>
      </c>
      <c r="D870" s="1" t="str">
        <f>MID(B870,21,10)</f>
        <v>3214/06/02</v>
      </c>
      <c r="E870" s="1" t="str">
        <f>MID(B870,32,10)</f>
        <v>11:18:21</v>
      </c>
    </row>
    <row r="873" spans="2:5" x14ac:dyDescent="0.15">
      <c r="B873" s="1" t="s">
        <v>4</v>
      </c>
    </row>
    <row r="875" spans="2:5" x14ac:dyDescent="0.15">
      <c r="B875" s="1" t="s">
        <v>652</v>
      </c>
    </row>
    <row r="876" spans="2:5" x14ac:dyDescent="0.15">
      <c r="B876" s="1" t="s">
        <v>653</v>
      </c>
      <c r="D876" s="1" t="str">
        <f>MID(B876,21,10)</f>
        <v>3288/08/21</v>
      </c>
      <c r="E876" s="1" t="str">
        <f>MID(B876,32,10)</f>
        <v>18:50:10</v>
      </c>
    </row>
    <row r="879" spans="2:5" x14ac:dyDescent="0.15">
      <c r="B879" s="1" t="s">
        <v>7</v>
      </c>
    </row>
    <row r="882" spans="2:5" x14ac:dyDescent="0.15">
      <c r="B882" s="1" t="s">
        <v>4</v>
      </c>
    </row>
    <row r="884" spans="2:5" x14ac:dyDescent="0.15">
      <c r="B884" s="1" t="s">
        <v>654</v>
      </c>
    </row>
    <row r="885" spans="2:5" x14ac:dyDescent="0.15">
      <c r="B885" s="1" t="s">
        <v>655</v>
      </c>
      <c r="D885" s="1" t="str">
        <f>MID(B885,21,10)</f>
        <v>3380/10/06</v>
      </c>
      <c r="E885" s="1" t="str">
        <f>MID(B885,32,10)</f>
        <v>04:10:59</v>
      </c>
    </row>
    <row r="888" spans="2:5" x14ac:dyDescent="0.15">
      <c r="B888" s="1" t="s">
        <v>7</v>
      </c>
    </row>
    <row r="891" spans="2:5" x14ac:dyDescent="0.15">
      <c r="B891" s="1" t="s">
        <v>4</v>
      </c>
    </row>
    <row r="893" spans="2:5" x14ac:dyDescent="0.15">
      <c r="B893" s="1" t="s">
        <v>656</v>
      </c>
    </row>
    <row r="894" spans="2:5" x14ac:dyDescent="0.15">
      <c r="B894" s="1" t="s">
        <v>657</v>
      </c>
      <c r="D894" s="1" t="str">
        <f>MID(B894,21,10)</f>
        <v>3473/04/02</v>
      </c>
      <c r="E894" s="1" t="str">
        <f>MID(B894,32,10)</f>
        <v>13:34:00</v>
      </c>
    </row>
    <row r="897" spans="2:5" x14ac:dyDescent="0.15">
      <c r="B897" s="1" t="s">
        <v>7</v>
      </c>
    </row>
    <row r="900" spans="2:5" x14ac:dyDescent="0.15">
      <c r="B900" s="1" t="s">
        <v>4</v>
      </c>
    </row>
    <row r="902" spans="2:5" x14ac:dyDescent="0.15">
      <c r="B902" s="1" t="s">
        <v>658</v>
      </c>
    </row>
    <row r="903" spans="2:5" x14ac:dyDescent="0.15">
      <c r="B903" s="1" t="s">
        <v>659</v>
      </c>
      <c r="D903" s="1" t="str">
        <f>MID(B903,21,10)</f>
        <v>3556/09/08</v>
      </c>
      <c r="E903" s="1" t="str">
        <f>MID(B903,32,10)</f>
        <v>22:01:55</v>
      </c>
    </row>
    <row r="906" spans="2:5" x14ac:dyDescent="0.15">
      <c r="B906" s="1" t="s">
        <v>7</v>
      </c>
    </row>
    <row r="909" spans="2:5" x14ac:dyDescent="0.15">
      <c r="B909" s="1" t="s">
        <v>4</v>
      </c>
    </row>
    <row r="911" spans="2:5" x14ac:dyDescent="0.15">
      <c r="B911" s="1" t="s">
        <v>660</v>
      </c>
    </row>
    <row r="912" spans="2:5" x14ac:dyDescent="0.15">
      <c r="B912" s="1" t="s">
        <v>661</v>
      </c>
      <c r="D912" s="1" t="str">
        <f>MID(B912,21,10)</f>
        <v>3649/05/23</v>
      </c>
      <c r="E912" s="1" t="str">
        <f>MID(B912,32,10)</f>
        <v>07:26:15</v>
      </c>
    </row>
    <row r="915" spans="2:5" x14ac:dyDescent="0.15">
      <c r="B915" s="1" t="s">
        <v>7</v>
      </c>
    </row>
    <row r="918" spans="2:5" x14ac:dyDescent="0.15">
      <c r="B918" s="1" t="s">
        <v>4</v>
      </c>
    </row>
    <row r="920" spans="2:5" x14ac:dyDescent="0.15">
      <c r="B920" s="1" t="s">
        <v>662</v>
      </c>
    </row>
    <row r="921" spans="2:5" x14ac:dyDescent="0.15">
      <c r="B921" s="1" t="s">
        <v>663</v>
      </c>
      <c r="D921" s="1" t="str">
        <f>MID(B921,21,10)</f>
        <v>3742/05/24</v>
      </c>
      <c r="E921" s="1" t="str">
        <f>MID(B921,32,10)</f>
        <v>16:52:24</v>
      </c>
    </row>
    <row r="924" spans="2:5" x14ac:dyDescent="0.15">
      <c r="B924" s="1" t="s">
        <v>7</v>
      </c>
    </row>
    <row r="927" spans="2:5" x14ac:dyDescent="0.15">
      <c r="B927" s="1" t="s">
        <v>4</v>
      </c>
    </row>
    <row r="929" spans="2:5" x14ac:dyDescent="0.15">
      <c r="B929" s="1" t="s">
        <v>664</v>
      </c>
    </row>
    <row r="930" spans="2:5" x14ac:dyDescent="0.15">
      <c r="B930" s="1" t="s">
        <v>665</v>
      </c>
      <c r="D930" s="1" t="str">
        <f>MID(B930,21,10)</f>
        <v>3825/08/22</v>
      </c>
      <c r="E930" s="1" t="str">
        <f>MID(B930,32,10)</f>
        <v>01:19:10</v>
      </c>
    </row>
    <row r="933" spans="2:5" x14ac:dyDescent="0.15">
      <c r="B933" s="1" t="s">
        <v>7</v>
      </c>
    </row>
    <row r="936" spans="2:5" x14ac:dyDescent="0.15">
      <c r="B936" s="1" t="s">
        <v>4</v>
      </c>
    </row>
  </sheetData>
  <sortState ref="E58:F386">
    <sortCondition ref="E58:E386"/>
  </sortState>
  <mergeCells count="1">
    <mergeCell ref="D50:N50"/>
  </mergeCells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12"/>
  <sheetViews>
    <sheetView workbookViewId="0">
      <selection activeCell="D4" sqref="D4"/>
    </sheetView>
  </sheetViews>
  <sheetFormatPr defaultRowHeight="12" x14ac:dyDescent="0.15"/>
  <cols>
    <col min="1" max="1" width="12" style="1" customWidth="1"/>
    <col min="2" max="2" width="43.1640625" style="1" customWidth="1"/>
    <col min="3" max="3" width="11.5" style="1" bestFit="1" customWidth="1"/>
    <col min="4" max="4" width="49.83203125" style="1" customWidth="1"/>
    <col min="5" max="5" width="9.33203125" style="1" customWidth="1"/>
    <col min="6" max="16384" width="9.33203125" style="1"/>
  </cols>
  <sheetData>
    <row r="2" spans="2:4" x14ac:dyDescent="0.15">
      <c r="B2" s="1" t="s">
        <v>4</v>
      </c>
      <c r="D2" s="15" t="s">
        <v>1106</v>
      </c>
    </row>
    <row r="3" spans="2:4" x14ac:dyDescent="0.15">
      <c r="D3" s="15" t="s">
        <v>1107</v>
      </c>
    </row>
    <row r="4" spans="2:4" x14ac:dyDescent="0.15">
      <c r="B4" s="1" t="s">
        <v>666</v>
      </c>
      <c r="D4" s="15"/>
    </row>
    <row r="7" spans="2:4" x14ac:dyDescent="0.15">
      <c r="B7" s="1" t="s">
        <v>667</v>
      </c>
    </row>
    <row r="8" spans="2:4" x14ac:dyDescent="0.15">
      <c r="B8" s="1" t="s">
        <v>668</v>
      </c>
    </row>
    <row r="11" spans="2:4" x14ac:dyDescent="0.15">
      <c r="B11" s="1" t="s">
        <v>669</v>
      </c>
    </row>
    <row r="12" spans="2:4" x14ac:dyDescent="0.15">
      <c r="B12" s="1" t="s">
        <v>670</v>
      </c>
    </row>
    <row r="15" spans="2:4" x14ac:dyDescent="0.15">
      <c r="B15" s="1" t="s">
        <v>671</v>
      </c>
    </row>
    <row r="16" spans="2:4" x14ac:dyDescent="0.15">
      <c r="B16" s="1" t="s">
        <v>672</v>
      </c>
    </row>
    <row r="19" spans="2:2" x14ac:dyDescent="0.15">
      <c r="B19" s="1" t="s">
        <v>673</v>
      </c>
    </row>
    <row r="20" spans="2:2" x14ac:dyDescent="0.15">
      <c r="B20" s="1" t="s">
        <v>674</v>
      </c>
    </row>
    <row r="23" spans="2:2" x14ac:dyDescent="0.15">
      <c r="B23" s="1" t="s">
        <v>675</v>
      </c>
    </row>
    <row r="24" spans="2:2" x14ac:dyDescent="0.15">
      <c r="B24" s="1" t="s">
        <v>676</v>
      </c>
    </row>
    <row r="27" spans="2:2" x14ac:dyDescent="0.15">
      <c r="B27" s="1" t="s">
        <v>677</v>
      </c>
    </row>
    <row r="28" spans="2:2" x14ac:dyDescent="0.15">
      <c r="B28" s="1" t="s">
        <v>678</v>
      </c>
    </row>
    <row r="31" spans="2:2" x14ac:dyDescent="0.15">
      <c r="B31" s="1" t="s">
        <v>679</v>
      </c>
    </row>
    <row r="32" spans="2:2" x14ac:dyDescent="0.15">
      <c r="B32" s="1" t="s">
        <v>680</v>
      </c>
    </row>
    <row r="35" spans="2:2" x14ac:dyDescent="0.15">
      <c r="B35" s="1" t="s">
        <v>681</v>
      </c>
    </row>
    <row r="36" spans="2:2" x14ac:dyDescent="0.15">
      <c r="B36" s="1" t="s">
        <v>682</v>
      </c>
    </row>
    <row r="39" spans="2:2" x14ac:dyDescent="0.15">
      <c r="B39" s="1" t="s">
        <v>683</v>
      </c>
    </row>
    <row r="40" spans="2:2" x14ac:dyDescent="0.15">
      <c r="B40" s="1" t="s">
        <v>684</v>
      </c>
    </row>
    <row r="43" spans="2:2" x14ac:dyDescent="0.15">
      <c r="B43" s="1" t="s">
        <v>685</v>
      </c>
    </row>
    <row r="44" spans="2:2" x14ac:dyDescent="0.15">
      <c r="B44" s="1" t="s">
        <v>686</v>
      </c>
    </row>
    <row r="47" spans="2:2" x14ac:dyDescent="0.15">
      <c r="B47" s="1" t="s">
        <v>687</v>
      </c>
    </row>
    <row r="48" spans="2:2" x14ac:dyDescent="0.15">
      <c r="B48" s="1" t="s">
        <v>688</v>
      </c>
    </row>
    <row r="51" spans="2:2" x14ac:dyDescent="0.15">
      <c r="B51" s="1" t="s">
        <v>689</v>
      </c>
    </row>
    <row r="52" spans="2:2" x14ac:dyDescent="0.15">
      <c r="B52" s="1" t="s">
        <v>690</v>
      </c>
    </row>
    <row r="55" spans="2:2" x14ac:dyDescent="0.15">
      <c r="B55" s="1" t="s">
        <v>691</v>
      </c>
    </row>
    <row r="56" spans="2:2" x14ac:dyDescent="0.15">
      <c r="B56" s="1" t="s">
        <v>692</v>
      </c>
    </row>
    <row r="59" spans="2:2" x14ac:dyDescent="0.15">
      <c r="B59" s="12" t="s">
        <v>693</v>
      </c>
    </row>
    <row r="60" spans="2:2" x14ac:dyDescent="0.15">
      <c r="B60" s="12" t="s">
        <v>694</v>
      </c>
    </row>
    <row r="63" spans="2:2" x14ac:dyDescent="0.15">
      <c r="B63" s="1" t="s">
        <v>695</v>
      </c>
    </row>
    <row r="64" spans="2:2" x14ac:dyDescent="0.15">
      <c r="B64" s="1" t="s">
        <v>696</v>
      </c>
    </row>
    <row r="67" spans="2:2" x14ac:dyDescent="0.15">
      <c r="B67" s="1" t="s">
        <v>697</v>
      </c>
    </row>
    <row r="68" spans="2:2" x14ac:dyDescent="0.15">
      <c r="B68" s="1" t="s">
        <v>698</v>
      </c>
    </row>
    <row r="71" spans="2:2" x14ac:dyDescent="0.15">
      <c r="B71" s="1" t="s">
        <v>699</v>
      </c>
    </row>
    <row r="72" spans="2:2" x14ac:dyDescent="0.15">
      <c r="B72" s="1" t="s">
        <v>700</v>
      </c>
    </row>
    <row r="75" spans="2:2" x14ac:dyDescent="0.15">
      <c r="B75" s="1" t="s">
        <v>701</v>
      </c>
    </row>
    <row r="76" spans="2:2" x14ac:dyDescent="0.15">
      <c r="B76" s="1" t="s">
        <v>702</v>
      </c>
    </row>
    <row r="79" spans="2:2" x14ac:dyDescent="0.15">
      <c r="B79" s="1" t="s">
        <v>703</v>
      </c>
    </row>
    <row r="80" spans="2:2" x14ac:dyDescent="0.15">
      <c r="B80" s="1" t="s">
        <v>704</v>
      </c>
    </row>
    <row r="83" spans="2:2" x14ac:dyDescent="0.15">
      <c r="B83" s="1" t="s">
        <v>7</v>
      </c>
    </row>
    <row r="85" spans="2:2" x14ac:dyDescent="0.15">
      <c r="B85" s="1" t="s">
        <v>4</v>
      </c>
    </row>
    <row r="87" spans="2:2" x14ac:dyDescent="0.15">
      <c r="B87" s="1" t="s">
        <v>705</v>
      </c>
    </row>
    <row r="88" spans="2:2" x14ac:dyDescent="0.15">
      <c r="B88" s="1" t="s">
        <v>706</v>
      </c>
    </row>
    <row r="91" spans="2:2" x14ac:dyDescent="0.15">
      <c r="B91" s="12" t="s">
        <v>707</v>
      </c>
    </row>
    <row r="92" spans="2:2" x14ac:dyDescent="0.15">
      <c r="B92" s="12" t="s">
        <v>708</v>
      </c>
    </row>
    <row r="95" spans="2:2" x14ac:dyDescent="0.15">
      <c r="B95" s="1" t="s">
        <v>709</v>
      </c>
    </row>
    <row r="96" spans="2:2" x14ac:dyDescent="0.15">
      <c r="B96" s="1" t="s">
        <v>710</v>
      </c>
    </row>
    <row r="99" spans="2:2" x14ac:dyDescent="0.15">
      <c r="B99" s="1" t="s">
        <v>711</v>
      </c>
    </row>
    <row r="100" spans="2:2" x14ac:dyDescent="0.15">
      <c r="B100" s="1" t="s">
        <v>712</v>
      </c>
    </row>
    <row r="103" spans="2:2" x14ac:dyDescent="0.15">
      <c r="B103" s="1" t="s">
        <v>713</v>
      </c>
    </row>
    <row r="104" spans="2:2" x14ac:dyDescent="0.15">
      <c r="B104" s="1" t="s">
        <v>714</v>
      </c>
    </row>
    <row r="107" spans="2:2" x14ac:dyDescent="0.15">
      <c r="B107" s="1" t="s">
        <v>715</v>
      </c>
    </row>
    <row r="108" spans="2:2" x14ac:dyDescent="0.15">
      <c r="B108" s="1" t="s">
        <v>716</v>
      </c>
    </row>
    <row r="111" spans="2:2" x14ac:dyDescent="0.15">
      <c r="B111" s="1" t="s">
        <v>717</v>
      </c>
    </row>
    <row r="112" spans="2:2" x14ac:dyDescent="0.15">
      <c r="B112" s="1" t="s">
        <v>718</v>
      </c>
    </row>
    <row r="115" spans="2:2" x14ac:dyDescent="0.15">
      <c r="B115" s="1" t="s">
        <v>719</v>
      </c>
    </row>
    <row r="116" spans="2:2" x14ac:dyDescent="0.15">
      <c r="B116" s="1" t="s">
        <v>720</v>
      </c>
    </row>
    <row r="119" spans="2:2" x14ac:dyDescent="0.15">
      <c r="B119" s="12" t="s">
        <v>721</v>
      </c>
    </row>
    <row r="120" spans="2:2" x14ac:dyDescent="0.15">
      <c r="B120" s="12" t="s">
        <v>722</v>
      </c>
    </row>
    <row r="123" spans="2:2" x14ac:dyDescent="0.15">
      <c r="B123" s="12" t="s">
        <v>723</v>
      </c>
    </row>
    <row r="124" spans="2:2" x14ac:dyDescent="0.15">
      <c r="B124" s="12" t="s">
        <v>724</v>
      </c>
    </row>
    <row r="127" spans="2:2" x14ac:dyDescent="0.15">
      <c r="B127" s="1" t="s">
        <v>725</v>
      </c>
    </row>
    <row r="128" spans="2:2" x14ac:dyDescent="0.15">
      <c r="B128" s="1" t="s">
        <v>726</v>
      </c>
    </row>
    <row r="131" spans="2:2" x14ac:dyDescent="0.15">
      <c r="B131" s="1" t="s">
        <v>727</v>
      </c>
    </row>
    <row r="132" spans="2:2" x14ac:dyDescent="0.15">
      <c r="B132" s="1" t="s">
        <v>728</v>
      </c>
    </row>
    <row r="135" spans="2:2" x14ac:dyDescent="0.15">
      <c r="B135" s="1" t="s">
        <v>729</v>
      </c>
    </row>
    <row r="136" spans="2:2" x14ac:dyDescent="0.15">
      <c r="B136" s="1" t="s">
        <v>730</v>
      </c>
    </row>
    <row r="139" spans="2:2" x14ac:dyDescent="0.15">
      <c r="B139" s="1" t="s">
        <v>731</v>
      </c>
    </row>
    <row r="140" spans="2:2" x14ac:dyDescent="0.15">
      <c r="B140" s="1" t="s">
        <v>732</v>
      </c>
    </row>
    <row r="143" spans="2:2" x14ac:dyDescent="0.15">
      <c r="B143" s="1" t="s">
        <v>733</v>
      </c>
    </row>
    <row r="144" spans="2:2" x14ac:dyDescent="0.15">
      <c r="B144" s="1" t="s">
        <v>734</v>
      </c>
    </row>
    <row r="147" spans="2:2" x14ac:dyDescent="0.15">
      <c r="B147" s="1" t="s">
        <v>735</v>
      </c>
    </row>
    <row r="148" spans="2:2" x14ac:dyDescent="0.15">
      <c r="B148" s="1" t="s">
        <v>736</v>
      </c>
    </row>
    <row r="151" spans="2:2" x14ac:dyDescent="0.15">
      <c r="B151" s="1" t="s">
        <v>737</v>
      </c>
    </row>
    <row r="152" spans="2:2" x14ac:dyDescent="0.15">
      <c r="B152" s="1" t="s">
        <v>738</v>
      </c>
    </row>
    <row r="155" spans="2:2" x14ac:dyDescent="0.15">
      <c r="B155" s="1" t="s">
        <v>739</v>
      </c>
    </row>
    <row r="156" spans="2:2" x14ac:dyDescent="0.15">
      <c r="B156" s="1" t="s">
        <v>740</v>
      </c>
    </row>
    <row r="159" spans="2:2" x14ac:dyDescent="0.15">
      <c r="B159" s="1" t="s">
        <v>741</v>
      </c>
    </row>
    <row r="160" spans="2:2" x14ac:dyDescent="0.15">
      <c r="B160" s="1" t="s">
        <v>742</v>
      </c>
    </row>
    <row r="163" spans="2:2" x14ac:dyDescent="0.15">
      <c r="B163" s="1" t="s">
        <v>743</v>
      </c>
    </row>
    <row r="164" spans="2:2" x14ac:dyDescent="0.15">
      <c r="B164" s="1" t="s">
        <v>744</v>
      </c>
    </row>
    <row r="167" spans="2:2" x14ac:dyDescent="0.15">
      <c r="B167" s="1" t="s">
        <v>745</v>
      </c>
    </row>
    <row r="168" spans="2:2" x14ac:dyDescent="0.15">
      <c r="B168" s="1" t="s">
        <v>746</v>
      </c>
    </row>
    <row r="171" spans="2:2" x14ac:dyDescent="0.15">
      <c r="B171" s="1" t="s">
        <v>747</v>
      </c>
    </row>
    <row r="172" spans="2:2" x14ac:dyDescent="0.15">
      <c r="B172" s="1" t="s">
        <v>748</v>
      </c>
    </row>
    <row r="175" spans="2:2" x14ac:dyDescent="0.15">
      <c r="B175" s="1" t="s">
        <v>749</v>
      </c>
    </row>
    <row r="176" spans="2:2" x14ac:dyDescent="0.15">
      <c r="B176" s="1" t="s">
        <v>750</v>
      </c>
    </row>
    <row r="179" spans="2:2" x14ac:dyDescent="0.15">
      <c r="B179" s="1" t="s">
        <v>751</v>
      </c>
    </row>
    <row r="180" spans="2:2" x14ac:dyDescent="0.15">
      <c r="B180" s="1" t="s">
        <v>752</v>
      </c>
    </row>
    <row r="183" spans="2:2" x14ac:dyDescent="0.15">
      <c r="B183" s="1" t="s">
        <v>753</v>
      </c>
    </row>
    <row r="184" spans="2:2" x14ac:dyDescent="0.15">
      <c r="B184" s="1" t="s">
        <v>754</v>
      </c>
    </row>
    <row r="187" spans="2:2" x14ac:dyDescent="0.15">
      <c r="B187" s="1" t="s">
        <v>7</v>
      </c>
    </row>
    <row r="189" spans="2:2" x14ac:dyDescent="0.15">
      <c r="B189" s="1" t="s">
        <v>4</v>
      </c>
    </row>
    <row r="191" spans="2:2" x14ac:dyDescent="0.15">
      <c r="B191" s="1" t="s">
        <v>755</v>
      </c>
    </row>
    <row r="192" spans="2:2" x14ac:dyDescent="0.15">
      <c r="B192" s="1" t="s">
        <v>756</v>
      </c>
    </row>
    <row r="195" spans="2:2" x14ac:dyDescent="0.15">
      <c r="B195" s="1" t="s">
        <v>7</v>
      </c>
    </row>
    <row r="198" spans="2:2" x14ac:dyDescent="0.15">
      <c r="B198" s="1" t="s">
        <v>4</v>
      </c>
    </row>
    <row r="200" spans="2:2" x14ac:dyDescent="0.15">
      <c r="B200" s="1" t="s">
        <v>757</v>
      </c>
    </row>
    <row r="201" spans="2:2" x14ac:dyDescent="0.15">
      <c r="B201" s="1" t="s">
        <v>758</v>
      </c>
    </row>
    <row r="204" spans="2:2" x14ac:dyDescent="0.15">
      <c r="B204" s="1" t="s">
        <v>7</v>
      </c>
    </row>
    <row r="207" spans="2:2" x14ac:dyDescent="0.15">
      <c r="B207" s="1" t="s">
        <v>4</v>
      </c>
    </row>
    <row r="209" spans="2:2" x14ac:dyDescent="0.15">
      <c r="B209" s="1" t="s">
        <v>759</v>
      </c>
    </row>
    <row r="210" spans="2:2" x14ac:dyDescent="0.15">
      <c r="B210" s="1" t="s">
        <v>760</v>
      </c>
    </row>
    <row r="213" spans="2:2" x14ac:dyDescent="0.15">
      <c r="B213" s="1" t="s">
        <v>7</v>
      </c>
    </row>
    <row r="216" spans="2:2" x14ac:dyDescent="0.15">
      <c r="B216" s="1" t="s">
        <v>4</v>
      </c>
    </row>
    <row r="218" spans="2:2" x14ac:dyDescent="0.15">
      <c r="B218" s="1" t="s">
        <v>761</v>
      </c>
    </row>
    <row r="219" spans="2:2" x14ac:dyDescent="0.15">
      <c r="B219" s="1" t="s">
        <v>762</v>
      </c>
    </row>
    <row r="222" spans="2:2" x14ac:dyDescent="0.15">
      <c r="B222" s="1" t="s">
        <v>7</v>
      </c>
    </row>
    <row r="225" spans="2:2" x14ac:dyDescent="0.15">
      <c r="B225" s="1" t="s">
        <v>4</v>
      </c>
    </row>
    <row r="227" spans="2:2" x14ac:dyDescent="0.15">
      <c r="B227" s="1" t="s">
        <v>763</v>
      </c>
    </row>
    <row r="228" spans="2:2" x14ac:dyDescent="0.15">
      <c r="B228" s="1" t="s">
        <v>764</v>
      </c>
    </row>
    <row r="231" spans="2:2" x14ac:dyDescent="0.15">
      <c r="B231" s="1" t="s">
        <v>7</v>
      </c>
    </row>
    <row r="234" spans="2:2" x14ac:dyDescent="0.15">
      <c r="B234" s="1" t="s">
        <v>4</v>
      </c>
    </row>
    <row r="236" spans="2:2" x14ac:dyDescent="0.15">
      <c r="B236" s="1" t="s">
        <v>765</v>
      </c>
    </row>
    <row r="237" spans="2:2" x14ac:dyDescent="0.15">
      <c r="B237" s="1" t="s">
        <v>766</v>
      </c>
    </row>
    <row r="240" spans="2:2" x14ac:dyDescent="0.15">
      <c r="B240" s="1" t="s">
        <v>7</v>
      </c>
    </row>
    <row r="243" spans="2:2" x14ac:dyDescent="0.15">
      <c r="B243" s="1" t="s">
        <v>4</v>
      </c>
    </row>
    <row r="245" spans="2:2" x14ac:dyDescent="0.15">
      <c r="B245" s="1" t="s">
        <v>767</v>
      </c>
    </row>
    <row r="246" spans="2:2" x14ac:dyDescent="0.15">
      <c r="B246" s="1" t="s">
        <v>768</v>
      </c>
    </row>
    <row r="249" spans="2:2" x14ac:dyDescent="0.15">
      <c r="B249" s="1" t="s">
        <v>7</v>
      </c>
    </row>
    <row r="252" spans="2:2" x14ac:dyDescent="0.15">
      <c r="B252" s="1" t="s">
        <v>4</v>
      </c>
    </row>
    <row r="254" spans="2:2" x14ac:dyDescent="0.15">
      <c r="B254" s="1" t="s">
        <v>769</v>
      </c>
    </row>
    <row r="255" spans="2:2" x14ac:dyDescent="0.15">
      <c r="B255" s="1" t="s">
        <v>770</v>
      </c>
    </row>
    <row r="258" spans="2:2" x14ac:dyDescent="0.15">
      <c r="B258" s="1" t="s">
        <v>7</v>
      </c>
    </row>
    <row r="261" spans="2:2" x14ac:dyDescent="0.15">
      <c r="B261" s="1" t="s">
        <v>4</v>
      </c>
    </row>
    <row r="263" spans="2:2" x14ac:dyDescent="0.15">
      <c r="B263" s="1" t="s">
        <v>771</v>
      </c>
    </row>
    <row r="264" spans="2:2" x14ac:dyDescent="0.15">
      <c r="B264" s="1" t="s">
        <v>772</v>
      </c>
    </row>
    <row r="267" spans="2:2" x14ac:dyDescent="0.15">
      <c r="B267" s="1" t="s">
        <v>7</v>
      </c>
    </row>
    <row r="270" spans="2:2" x14ac:dyDescent="0.15">
      <c r="B270" s="1" t="s">
        <v>4</v>
      </c>
    </row>
    <row r="272" spans="2:2" x14ac:dyDescent="0.15">
      <c r="B272" s="1" t="s">
        <v>773</v>
      </c>
    </row>
    <row r="273" spans="2:2" x14ac:dyDescent="0.15">
      <c r="B273" s="1" t="s">
        <v>774</v>
      </c>
    </row>
    <row r="276" spans="2:2" x14ac:dyDescent="0.15">
      <c r="B276" s="1" t="s">
        <v>7</v>
      </c>
    </row>
    <row r="279" spans="2:2" x14ac:dyDescent="0.15">
      <c r="B279" s="1" t="s">
        <v>4</v>
      </c>
    </row>
    <row r="281" spans="2:2" x14ac:dyDescent="0.15">
      <c r="B281" s="1" t="s">
        <v>775</v>
      </c>
    </row>
    <row r="282" spans="2:2" x14ac:dyDescent="0.15">
      <c r="B282" s="1" t="s">
        <v>776</v>
      </c>
    </row>
    <row r="285" spans="2:2" x14ac:dyDescent="0.15">
      <c r="B285" s="1" t="s">
        <v>7</v>
      </c>
    </row>
    <row r="288" spans="2:2" x14ac:dyDescent="0.15">
      <c r="B288" s="1" t="s">
        <v>4</v>
      </c>
    </row>
    <row r="290" spans="2:2" x14ac:dyDescent="0.15">
      <c r="B290" s="1" t="s">
        <v>777</v>
      </c>
    </row>
    <row r="291" spans="2:2" x14ac:dyDescent="0.15">
      <c r="B291" s="1" t="s">
        <v>778</v>
      </c>
    </row>
    <row r="294" spans="2:2" x14ac:dyDescent="0.15">
      <c r="B294" s="1" t="s">
        <v>7</v>
      </c>
    </row>
    <row r="297" spans="2:2" x14ac:dyDescent="0.15">
      <c r="B297" s="1" t="s">
        <v>4</v>
      </c>
    </row>
    <row r="299" spans="2:2" x14ac:dyDescent="0.15">
      <c r="B299" s="1" t="s">
        <v>779</v>
      </c>
    </row>
    <row r="300" spans="2:2" x14ac:dyDescent="0.15">
      <c r="B300" s="1" t="s">
        <v>780</v>
      </c>
    </row>
    <row r="303" spans="2:2" x14ac:dyDescent="0.15">
      <c r="B303" s="1" t="s">
        <v>7</v>
      </c>
    </row>
    <row r="306" spans="2:2" x14ac:dyDescent="0.15">
      <c r="B306" s="1" t="s">
        <v>4</v>
      </c>
    </row>
    <row r="308" spans="2:2" x14ac:dyDescent="0.15">
      <c r="B308" s="1" t="s">
        <v>781</v>
      </c>
    </row>
    <row r="309" spans="2:2" x14ac:dyDescent="0.15">
      <c r="B309" s="1" t="s">
        <v>782</v>
      </c>
    </row>
    <row r="312" spans="2:2" x14ac:dyDescent="0.15">
      <c r="B312" s="1" t="s">
        <v>7</v>
      </c>
    </row>
  </sheetData>
  <phoneticPr fontId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4"/>
  <sheetViews>
    <sheetView workbookViewId="0">
      <selection activeCell="B4" sqref="B4"/>
    </sheetView>
  </sheetViews>
  <sheetFormatPr defaultRowHeight="12" x14ac:dyDescent="0.15"/>
  <cols>
    <col min="1" max="1" width="12" style="1" customWidth="1"/>
    <col min="2" max="2" width="45.83203125" style="1" customWidth="1"/>
    <col min="3" max="3" width="9.33203125" style="1"/>
    <col min="4" max="4" width="11.1640625" style="1" customWidth="1"/>
    <col min="5" max="16384" width="9.33203125" style="1"/>
  </cols>
  <sheetData>
    <row r="2" spans="2:2" x14ac:dyDescent="0.15">
      <c r="B2" s="15" t="s">
        <v>1104</v>
      </c>
    </row>
    <row r="3" spans="2:2" x14ac:dyDescent="0.15">
      <c r="B3" s="15" t="s">
        <v>1105</v>
      </c>
    </row>
    <row r="4" spans="2:2" x14ac:dyDescent="0.15">
      <c r="B4" s="15"/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Summary</vt:lpstr>
      <vt:lpstr>90000024-1</vt:lpstr>
      <vt:lpstr>90000024-2</vt:lpstr>
      <vt:lpstr>00000012</vt:lpstr>
      <vt:lpstr>90000016</vt:lpstr>
      <vt:lpstr>00001019</vt:lpstr>
    </vt:vector>
  </TitlesOfParts>
  <Company>Sony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Negoro, Takeshi (SEG)</dc:creator>
  <cp:lastModifiedBy>10829</cp:lastModifiedBy>
  <dcterms:created xsi:type="dcterms:W3CDTF">2018-04-04T03:59:29Z</dcterms:created>
  <dcterms:modified xsi:type="dcterms:W3CDTF">2018-04-05T04:50:23Z</dcterms:modified>
</cp:coreProperties>
</file>