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heoh\project\4_20MA\doc\measure\180814\"/>
    </mc:Choice>
  </mc:AlternateContent>
  <xr:revisionPtr revIDLastSave="0" documentId="10_ncr:8100000_{3B93291F-EF0E-4D48-B36B-D6F1D2C842DB}" xr6:coauthVersionLast="34" xr6:coauthVersionMax="34" xr10:uidLastSave="{00000000-0000-0000-0000-000000000000}"/>
  <bookViews>
    <workbookView xWindow="0" yWindow="0" windowWidth="21570" windowHeight="7980" xr2:uid="{79297310-128D-4A06-9515-AB24ADD8DE81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F5" i="1" s="1"/>
  <c r="E10" i="1" l="1"/>
  <c r="F10" i="1" l="1"/>
  <c r="G10" i="1" s="1"/>
  <c r="E13" i="1"/>
  <c r="F13" i="1" s="1"/>
  <c r="G13" i="1" s="1"/>
  <c r="E16" i="1"/>
  <c r="F16" i="1" s="1"/>
  <c r="G16" i="1" s="1"/>
  <c r="E17" i="1"/>
  <c r="F17" i="1" s="1"/>
  <c r="G17" i="1" s="1"/>
  <c r="E18" i="1"/>
  <c r="F18" i="1" s="1"/>
  <c r="G18" i="1" s="1"/>
  <c r="E19" i="1"/>
  <c r="F19" i="1" s="1"/>
  <c r="G19" i="1" s="1"/>
  <c r="H19" i="1" l="1"/>
  <c r="H13" i="1"/>
  <c r="H18" i="1"/>
  <c r="H10" i="1"/>
  <c r="H17" i="1"/>
  <c r="H16" i="1"/>
  <c r="E15" i="1"/>
  <c r="F15" i="1" s="1"/>
  <c r="G15" i="1" s="1"/>
  <c r="E14" i="1"/>
  <c r="F14" i="1" s="1"/>
  <c r="G14" i="1" s="1"/>
  <c r="E12" i="1"/>
  <c r="F12" i="1" s="1"/>
  <c r="G12" i="1" s="1"/>
  <c r="E11" i="1"/>
  <c r="H14" i="1" l="1"/>
  <c r="H15" i="1"/>
  <c r="H12" i="1"/>
  <c r="F11" i="1"/>
  <c r="G11" i="1" s="1"/>
  <c r="H11" i="1" l="1"/>
</calcChain>
</file>

<file path=xl/sharedStrings.xml><?xml version="1.0" encoding="utf-8"?>
<sst xmlns="http://schemas.openxmlformats.org/spreadsheetml/2006/main" count="27" uniqueCount="27">
  <si>
    <t>ADC</t>
    <phoneticPr fontId="1" type="noConversion"/>
  </si>
  <si>
    <t xml:space="preserve">Vref = </t>
    <phoneticPr fontId="1" type="noConversion"/>
  </si>
  <si>
    <t xml:space="preserve">each adc value = </t>
    <phoneticPr fontId="1" type="noConversion"/>
  </si>
  <si>
    <t xml:space="preserve">Desc: </t>
    <phoneticPr fontId="1" type="noConversion"/>
  </si>
  <si>
    <t>ignore 4 sample</t>
    <phoneticPr fontId="1" type="noConversion"/>
  </si>
  <si>
    <t>take 10 sample</t>
    <phoneticPr fontId="1" type="noConversion"/>
  </si>
  <si>
    <t>ab86c</t>
    <phoneticPr fontId="1" type="noConversion"/>
  </si>
  <si>
    <t>15918e</t>
    <phoneticPr fontId="1" type="noConversion"/>
  </si>
  <si>
    <t>20752c</t>
    <phoneticPr fontId="1" type="noConversion"/>
  </si>
  <si>
    <t>364f62</t>
    <phoneticPr fontId="1" type="noConversion"/>
  </si>
  <si>
    <t>412a28</t>
    <phoneticPr fontId="1" type="noConversion"/>
  </si>
  <si>
    <t>4c1d02</t>
    <phoneticPr fontId="1" type="noConversion"/>
  </si>
  <si>
    <t>56f90d</t>
    <phoneticPr fontId="1" type="noConversion"/>
  </si>
  <si>
    <t>619491</t>
    <phoneticPr fontId="1" type="noConversion"/>
  </si>
  <si>
    <t>2b4e59</t>
    <phoneticPr fontId="1" type="noConversion"/>
  </si>
  <si>
    <t>offset</t>
    <phoneticPr fontId="1" type="noConversion"/>
  </si>
  <si>
    <t>Info. A</t>
    <phoneticPr fontId="1" type="noConversion"/>
  </si>
  <si>
    <t>Info. B</t>
    <phoneticPr fontId="1" type="noConversion"/>
  </si>
  <si>
    <t>Info. C</t>
    <phoneticPr fontId="1" type="noConversion"/>
  </si>
  <si>
    <t>Info. D</t>
    <phoneticPr fontId="1" type="noConversion"/>
  </si>
  <si>
    <t>Info. E</t>
    <phoneticPr fontId="1" type="noConversion"/>
  </si>
  <si>
    <t>Info. F</t>
    <phoneticPr fontId="1" type="noConversion"/>
  </si>
  <si>
    <t>Input Volt. (mV)</t>
    <phoneticPr fontId="1" type="noConversion"/>
  </si>
  <si>
    <t>ADC count (in hex)</t>
    <phoneticPr fontId="1" type="noConversion"/>
  </si>
  <si>
    <t>ADC count (in Dec)</t>
    <phoneticPr fontId="1" type="noConversion"/>
  </si>
  <si>
    <t>ADC convert volt. (mV)</t>
    <phoneticPr fontId="1" type="noConversion"/>
  </si>
  <si>
    <t>diff between result and input voltage (mV)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</si>
</sst>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1"/>
      <color theme="1"/>
      <name val="新細明體"/>
      <scheme val="minor"/>
    </font>
    <font>
      <b/>
      <sz val="11"/>
      <color theme="1"/>
      <name val="新細明體"/>
      <family val="1"/>
      <scheme val="minor"/>
    </font>
    <font>
      <b/>
      <sz val="11"/>
      <color rgb="FF00B0F0"/>
      <name val="新細明體"/>
      <scheme val="minor"/>
    </font>
    <font>
      <sz val="11"/>
      <color rgb="FF00B0F0"/>
      <name val="新細明體"/>
      <family val="1"/>
      <scheme val="minor"/>
    </font>
    <font>
      <sz val="11"/>
      <color rgb="FFFF0000"/>
      <name val="新細明體"/>
      <scheme val="minor"/>
    </font>
    <font>
      <b/>
      <sz val="11"/>
      <color rgb="FFFF0000"/>
      <name val="新細明體"/>
      <scheme val="minor"/>
    </font>
    <font>
      <sz val="11"/>
      <color rgb="FFFF0000"/>
      <name val="新細明體"/>
      <family val="1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0" xfId="0" applyFont="1" applyFill="1">
      <alignment vertical="center"/>
    </xf>
    <xf numFmtId="0" fontId="7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3" borderId="0" xfId="0" applyFill="1">
      <alignment vertical="center"/>
    </xf>
    <xf numFmtId="49" fontId="0" fillId="0" borderId="1" xfId="0" applyNumberFormat="1" applyBorder="1">
      <alignment vertical="center"/>
    </xf>
    <xf numFmtId="49" fontId="0" fillId="3" borderId="1" xfId="0" applyNumberFormat="1" applyFill="1" applyBorder="1">
      <alignment vertical="center"/>
    </xf>
    <xf numFmtId="0" fontId="0" fillId="0" borderId="1" xfId="0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2" fillId="0" borderId="0" xfId="0" applyFo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9383D2-448F-499D-9963-41629BEA6DBC}">
  <dimension ref="A1:H19"/>
  <sheetViews>
    <sheetView tabSelected="1" workbookViewId="0">
      <selection activeCell="M15" sqref="M15"/>
    </sheetView>
  </sheetViews>
  <sheetFormatPr defaultRowHeight="15.75"/>
  <cols>
    <col min="3" max="3" width="19" style="5" bestFit="1" customWidth="1"/>
    <col min="4" max="4" width="21.7109375" bestFit="1" customWidth="1"/>
    <col min="5" max="5" width="22" bestFit="1" customWidth="1"/>
    <col min="6" max="6" width="13.5703125" customWidth="1"/>
    <col min="7" max="7" width="26.7109375" bestFit="1" customWidth="1"/>
    <col min="8" max="8" width="46.42578125" style="8" bestFit="1" customWidth="1"/>
  </cols>
  <sheetData>
    <row r="1" spans="1:8">
      <c r="A1" t="s">
        <v>3</v>
      </c>
      <c r="B1" t="s">
        <v>4</v>
      </c>
    </row>
    <row r="2" spans="1:8">
      <c r="B2" t="s">
        <v>5</v>
      </c>
    </row>
    <row r="3" spans="1:8">
      <c r="E3" t="s">
        <v>0</v>
      </c>
      <c r="F3">
        <f>2^23</f>
        <v>8388608</v>
      </c>
    </row>
    <row r="4" spans="1:8">
      <c r="E4" t="s">
        <v>1</v>
      </c>
      <c r="F4">
        <v>1.2</v>
      </c>
    </row>
    <row r="5" spans="1:8">
      <c r="E5" t="s">
        <v>2</v>
      </c>
      <c r="F5">
        <f>F4/F3</f>
        <v>1.4305114746093749E-7</v>
      </c>
    </row>
    <row r="7" spans="1:8">
      <c r="E7" t="s">
        <v>15</v>
      </c>
      <c r="F7">
        <v>0</v>
      </c>
    </row>
    <row r="8" spans="1:8" s="18" customFormat="1">
      <c r="C8" s="6" t="s">
        <v>16</v>
      </c>
      <c r="D8" s="4" t="s">
        <v>17</v>
      </c>
      <c r="E8" s="4" t="s">
        <v>18</v>
      </c>
      <c r="F8" s="4" t="s">
        <v>19</v>
      </c>
      <c r="G8" s="19" t="s">
        <v>20</v>
      </c>
      <c r="H8" s="9" t="s">
        <v>21</v>
      </c>
    </row>
    <row r="9" spans="1:8" s="3" customFormat="1">
      <c r="C9" s="6" t="s">
        <v>22</v>
      </c>
      <c r="D9" s="2" t="s">
        <v>23</v>
      </c>
      <c r="E9" s="2" t="s">
        <v>24</v>
      </c>
      <c r="F9" s="2"/>
      <c r="G9" s="17" t="s">
        <v>25</v>
      </c>
      <c r="H9" s="9" t="s">
        <v>26</v>
      </c>
    </row>
    <row r="10" spans="1:8">
      <c r="C10" s="7"/>
      <c r="D10" s="13"/>
      <c r="E10" s="1">
        <f>HEX2DEC(D10)</f>
        <v>0</v>
      </c>
      <c r="F10" s="15">
        <f>E10-$F$7</f>
        <v>0</v>
      </c>
      <c r="G10" s="15">
        <f t="shared" ref="G10" si="0">F10-$G$7</f>
        <v>0</v>
      </c>
      <c r="H10" s="20">
        <f t="shared" ref="H10:H19" si="1">G10-C10</f>
        <v>0</v>
      </c>
    </row>
    <row r="11" spans="1:8">
      <c r="C11" s="7">
        <v>98.44</v>
      </c>
      <c r="D11" s="13" t="s">
        <v>6</v>
      </c>
      <c r="E11" s="1">
        <f>HEX2DEC(D11)</f>
        <v>702572</v>
      </c>
      <c r="F11" s="15">
        <f>E11-$F$7</f>
        <v>702572</v>
      </c>
      <c r="G11" s="16">
        <f t="shared" ref="G11" si="2">F11*$F$5*1000</f>
        <v>100.50373077392578</v>
      </c>
      <c r="H11" s="20">
        <f t="shared" si="1"/>
        <v>2.0637307739257835</v>
      </c>
    </row>
    <row r="12" spans="1:8">
      <c r="C12" s="7">
        <v>198.25</v>
      </c>
      <c r="D12" s="13" t="s">
        <v>7</v>
      </c>
      <c r="E12" s="1">
        <f t="shared" ref="E12:E15" si="3">HEX2DEC(D12)</f>
        <v>1413518</v>
      </c>
      <c r="F12" s="15">
        <f t="shared" ref="F12:F19" si="4">E12-$F$7</f>
        <v>1413518</v>
      </c>
      <c r="G12" s="16">
        <f t="shared" ref="G12:G19" si="5">F12*$F$5*1000</f>
        <v>202.20537185668942</v>
      </c>
      <c r="H12" s="20">
        <f t="shared" si="1"/>
        <v>3.9553718566894247</v>
      </c>
    </row>
    <row r="13" spans="1:8">
      <c r="C13" s="7">
        <v>298.39</v>
      </c>
      <c r="D13" s="13" t="s">
        <v>8</v>
      </c>
      <c r="E13" s="1">
        <f t="shared" ref="E13" si="6">HEX2DEC(D13)</f>
        <v>2127148</v>
      </c>
      <c r="F13" s="15">
        <f t="shared" si="4"/>
        <v>2127148</v>
      </c>
      <c r="G13" s="16">
        <f t="shared" si="5"/>
        <v>304.29096221923828</v>
      </c>
      <c r="H13" s="20">
        <f t="shared" si="1"/>
        <v>5.9009622192382949</v>
      </c>
    </row>
    <row r="14" spans="1:8">
      <c r="C14" s="7">
        <v>398.17</v>
      </c>
      <c r="D14" s="13" t="s">
        <v>14</v>
      </c>
      <c r="E14" s="1">
        <f t="shared" si="3"/>
        <v>2838105</v>
      </c>
      <c r="F14" s="15">
        <f t="shared" si="4"/>
        <v>2838105</v>
      </c>
      <c r="G14" s="16">
        <f t="shared" si="5"/>
        <v>405.99417686462402</v>
      </c>
      <c r="H14" s="20">
        <f t="shared" si="1"/>
        <v>7.8241768646240075</v>
      </c>
    </row>
    <row r="15" spans="1:8" s="12" customFormat="1">
      <c r="C15" s="10">
        <v>499.39</v>
      </c>
      <c r="D15" s="14" t="s">
        <v>9</v>
      </c>
      <c r="E15" s="11">
        <f t="shared" si="3"/>
        <v>3559266</v>
      </c>
      <c r="F15" s="15">
        <f t="shared" si="4"/>
        <v>3559266</v>
      </c>
      <c r="G15" s="16">
        <f t="shared" si="5"/>
        <v>509.15708541870117</v>
      </c>
      <c r="H15" s="20">
        <f t="shared" si="1"/>
        <v>9.7670854187011855</v>
      </c>
    </row>
    <row r="16" spans="1:8">
      <c r="C16" s="7">
        <v>599.29999999999995</v>
      </c>
      <c r="D16" s="13" t="s">
        <v>10</v>
      </c>
      <c r="E16" s="1">
        <f t="shared" ref="E16" si="7">HEX2DEC(D16)</f>
        <v>4270632</v>
      </c>
      <c r="F16" s="15">
        <f t="shared" si="4"/>
        <v>4270632</v>
      </c>
      <c r="G16" s="16">
        <f t="shared" si="5"/>
        <v>610.91880798339832</v>
      </c>
      <c r="H16" s="20">
        <f t="shared" si="1"/>
        <v>11.618807983398369</v>
      </c>
    </row>
    <row r="17" spans="3:8">
      <c r="C17" s="7">
        <v>700</v>
      </c>
      <c r="D17" s="13" t="s">
        <v>11</v>
      </c>
      <c r="E17" s="1">
        <f t="shared" ref="E17" si="8">HEX2DEC(D17)</f>
        <v>4988162</v>
      </c>
      <c r="F17" s="15">
        <f t="shared" si="4"/>
        <v>4988162</v>
      </c>
      <c r="G17" s="16">
        <f t="shared" si="5"/>
        <v>713.56229782104481</v>
      </c>
      <c r="H17" s="20">
        <f t="shared" si="1"/>
        <v>13.562297821044808</v>
      </c>
    </row>
    <row r="18" spans="3:8">
      <c r="C18" s="7">
        <v>799.9</v>
      </c>
      <c r="D18" s="13" t="s">
        <v>12</v>
      </c>
      <c r="E18" s="1">
        <f t="shared" ref="E18" si="9">HEX2DEC(D18)</f>
        <v>5699853</v>
      </c>
      <c r="F18" s="15">
        <f t="shared" si="4"/>
        <v>5699853</v>
      </c>
      <c r="G18" s="16">
        <f t="shared" si="5"/>
        <v>815.37051200866699</v>
      </c>
      <c r="H18" s="20">
        <f t="shared" si="1"/>
        <v>15.470512008667015</v>
      </c>
    </row>
    <row r="19" spans="3:8">
      <c r="C19" s="7">
        <v>897.4</v>
      </c>
      <c r="D19" s="13" t="s">
        <v>13</v>
      </c>
      <c r="E19" s="1">
        <f t="shared" ref="E19" si="10">HEX2DEC(D19)</f>
        <v>6395025</v>
      </c>
      <c r="F19" s="15">
        <f t="shared" si="4"/>
        <v>6395025</v>
      </c>
      <c r="G19" s="16">
        <f t="shared" si="5"/>
        <v>914.81566429138184</v>
      </c>
      <c r="H19" s="20">
        <f t="shared" si="1"/>
        <v>17.415664291381859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 Hung</dc:creator>
  <cp:lastModifiedBy>Theo Hung</cp:lastModifiedBy>
  <dcterms:created xsi:type="dcterms:W3CDTF">2018-08-07T08:24:12Z</dcterms:created>
  <dcterms:modified xsi:type="dcterms:W3CDTF">2018-08-14T04:18:11Z</dcterms:modified>
</cp:coreProperties>
</file>