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0" i="1" l="1"/>
  <c r="K50" i="1"/>
  <c r="D50" i="1"/>
  <c r="H53" i="1"/>
  <c r="H54" i="1"/>
  <c r="D53" i="1"/>
  <c r="D54" i="1"/>
  <c r="H45" i="1"/>
  <c r="H46" i="1"/>
  <c r="H47" i="1"/>
  <c r="K47" i="1" s="1"/>
  <c r="H48" i="1"/>
  <c r="K48" i="1" s="1"/>
  <c r="H49" i="1"/>
  <c r="H51" i="1"/>
  <c r="K51" i="1" s="1"/>
  <c r="H52" i="1"/>
  <c r="D45" i="1"/>
  <c r="D46" i="1"/>
  <c r="D47" i="1"/>
  <c r="D48" i="1"/>
  <c r="D49" i="1"/>
  <c r="D51" i="1"/>
  <c r="D52" i="1"/>
  <c r="H39" i="1"/>
  <c r="H40" i="1"/>
  <c r="H41" i="1"/>
  <c r="H42" i="1"/>
  <c r="H43" i="1"/>
  <c r="K43" i="1" s="1"/>
  <c r="H44" i="1"/>
  <c r="D39" i="1"/>
  <c r="D40" i="1"/>
  <c r="K40" i="1" s="1"/>
  <c r="D41" i="1"/>
  <c r="D42" i="1"/>
  <c r="D43" i="1"/>
  <c r="D44" i="1"/>
  <c r="K30" i="1"/>
  <c r="H30" i="1"/>
  <c r="H31" i="1"/>
  <c r="H32" i="1"/>
  <c r="H33" i="1"/>
  <c r="H34" i="1"/>
  <c r="H35" i="1"/>
  <c r="K35" i="1" s="1"/>
  <c r="H36" i="1"/>
  <c r="H37" i="1"/>
  <c r="H38" i="1"/>
  <c r="D30" i="1"/>
  <c r="D31" i="1"/>
  <c r="D32" i="1"/>
  <c r="D33" i="1"/>
  <c r="K33" i="1" s="1"/>
  <c r="D34" i="1"/>
  <c r="D35" i="1"/>
  <c r="D36" i="1"/>
  <c r="D37" i="1"/>
  <c r="D38" i="1"/>
  <c r="H26" i="1"/>
  <c r="K26" i="1" s="1"/>
  <c r="D26" i="1"/>
  <c r="H29" i="1"/>
  <c r="H28" i="1"/>
  <c r="D29" i="1"/>
  <c r="D28" i="1"/>
  <c r="H23" i="1"/>
  <c r="H24" i="1"/>
  <c r="H25" i="1"/>
  <c r="H27" i="1"/>
  <c r="D23" i="1"/>
  <c r="K23" i="1" s="1"/>
  <c r="D24" i="1"/>
  <c r="K24" i="1" s="1"/>
  <c r="D25" i="1"/>
  <c r="K25" i="1" s="1"/>
  <c r="D27" i="1"/>
  <c r="H16" i="1"/>
  <c r="H17" i="1"/>
  <c r="H18" i="1"/>
  <c r="H19" i="1"/>
  <c r="H20" i="1"/>
  <c r="H21" i="1"/>
  <c r="H22" i="1"/>
  <c r="D16" i="1"/>
  <c r="D17" i="1"/>
  <c r="D18" i="1"/>
  <c r="D19" i="1"/>
  <c r="D20" i="1"/>
  <c r="D21" i="1"/>
  <c r="D22" i="1"/>
  <c r="H12" i="1"/>
  <c r="H13" i="1"/>
  <c r="H14" i="1"/>
  <c r="H15" i="1"/>
  <c r="D12" i="1"/>
  <c r="D13" i="1"/>
  <c r="K13" i="1" s="1"/>
  <c r="D14" i="1"/>
  <c r="K14" i="1" s="1"/>
  <c r="D15" i="1"/>
  <c r="K15" i="1" s="1"/>
  <c r="H5" i="1"/>
  <c r="H6" i="1"/>
  <c r="H7" i="1"/>
  <c r="H8" i="1"/>
  <c r="H9" i="1"/>
  <c r="H10" i="1"/>
  <c r="H11" i="1"/>
  <c r="D5" i="1"/>
  <c r="D6" i="1"/>
  <c r="D7" i="1"/>
  <c r="D8" i="1"/>
  <c r="D9" i="1"/>
  <c r="D10" i="1"/>
  <c r="D11" i="1"/>
  <c r="H4" i="1"/>
  <c r="D4" i="1"/>
  <c r="K54" i="1" l="1"/>
  <c r="K53" i="1"/>
  <c r="K39" i="1"/>
  <c r="K36" i="1"/>
  <c r="K32" i="1"/>
  <c r="K52" i="1"/>
  <c r="K49" i="1"/>
  <c r="K46" i="1"/>
  <c r="K45" i="1"/>
  <c r="K44" i="1"/>
  <c r="K42" i="1"/>
  <c r="K41" i="1"/>
  <c r="K38" i="1"/>
  <c r="K37" i="1"/>
  <c r="K34" i="1"/>
  <c r="K31" i="1"/>
  <c r="K28" i="1"/>
  <c r="K27" i="1"/>
  <c r="K12" i="1"/>
  <c r="K4" i="1"/>
  <c r="K9" i="1"/>
  <c r="K5" i="1"/>
  <c r="K10" i="1"/>
  <c r="K29" i="1"/>
  <c r="K22" i="1"/>
  <c r="K21" i="1"/>
  <c r="K20" i="1"/>
  <c r="K19" i="1"/>
  <c r="K18" i="1"/>
  <c r="K17" i="1"/>
  <c r="K16" i="1"/>
  <c r="K11" i="1"/>
  <c r="K8" i="1"/>
  <c r="K7" i="1"/>
  <c r="K6" i="1"/>
</calcChain>
</file>

<file path=xl/sharedStrings.xml><?xml version="1.0" encoding="utf-8"?>
<sst xmlns="http://schemas.openxmlformats.org/spreadsheetml/2006/main" count="34" uniqueCount="34">
  <si>
    <t>Output Vdc</t>
    <phoneticPr fontId="1" type="noConversion"/>
  </si>
  <si>
    <t>VInput Vrms</t>
    <phoneticPr fontId="1" type="noConversion"/>
  </si>
  <si>
    <t>IInput Arms</t>
    <phoneticPr fontId="1" type="noConversion"/>
  </si>
  <si>
    <t>Pin W</t>
    <phoneticPr fontId="1" type="noConversion"/>
  </si>
  <si>
    <t>Output Adc</t>
    <phoneticPr fontId="1" type="noConversion"/>
  </si>
  <si>
    <t>Pout W</t>
    <phoneticPr fontId="1" type="noConversion"/>
  </si>
  <si>
    <t>Effience</t>
    <phoneticPr fontId="1" type="noConversion"/>
  </si>
  <si>
    <t>Ratting Res</t>
    <phoneticPr fontId="1" type="noConversion"/>
  </si>
  <si>
    <t>V-C phase</t>
    <phoneticPr fontId="1" type="noConversion"/>
  </si>
  <si>
    <t>Pic Num</t>
    <phoneticPr fontId="1" type="noConversion"/>
  </si>
  <si>
    <t>18,19</t>
    <phoneticPr fontId="1" type="noConversion"/>
  </si>
  <si>
    <t>20,21</t>
    <phoneticPr fontId="1" type="noConversion"/>
  </si>
  <si>
    <t>22，23</t>
    <phoneticPr fontId="1" type="noConversion"/>
  </si>
  <si>
    <t>25，26</t>
    <phoneticPr fontId="1" type="noConversion"/>
  </si>
  <si>
    <t>28,29</t>
    <phoneticPr fontId="1" type="noConversion"/>
  </si>
  <si>
    <t>32,33</t>
    <phoneticPr fontId="1" type="noConversion"/>
  </si>
  <si>
    <t>41,42</t>
    <phoneticPr fontId="1" type="noConversion"/>
  </si>
  <si>
    <t>200V以上输入时电流正弦不是特别好</t>
    <phoneticPr fontId="1" type="noConversion"/>
  </si>
  <si>
    <t>230V输入时EMI电感响声大，降至203V，声音消失</t>
    <phoneticPr fontId="1" type="noConversion"/>
  </si>
  <si>
    <t>66~72</t>
    <phoneticPr fontId="1" type="noConversion"/>
  </si>
  <si>
    <t>Instruments</t>
    <phoneticPr fontId="1" type="noConversion"/>
  </si>
  <si>
    <t>ISOProbe   DP-7500</t>
    <phoneticPr fontId="1" type="noConversion"/>
  </si>
  <si>
    <t>Current Mea TA018</t>
    <phoneticPr fontId="1" type="noConversion"/>
  </si>
  <si>
    <t>Start Time min</t>
    <phoneticPr fontId="1" type="noConversion"/>
  </si>
  <si>
    <t>1kV/3kW res load</t>
    <phoneticPr fontId="1" type="noConversion"/>
  </si>
  <si>
    <t>multimeterFLUKE 18B</t>
    <phoneticPr fontId="1" type="noConversion"/>
  </si>
  <si>
    <t>multimeterUT61E</t>
    <phoneticPr fontId="1" type="noConversion"/>
  </si>
  <si>
    <t>TEK  DPO3032</t>
    <phoneticPr fontId="1" type="noConversion"/>
  </si>
  <si>
    <t>Timer     handphone</t>
    <phoneticPr fontId="1" type="noConversion"/>
  </si>
  <si>
    <t>On 14min 7s</t>
    <phoneticPr fontId="1" type="noConversion"/>
  </si>
  <si>
    <t>On 62 mins</t>
    <phoneticPr fontId="1" type="noConversion"/>
  </si>
  <si>
    <t>On 2 hours with 16mins</t>
    <phoneticPr fontId="1" type="noConversion"/>
  </si>
  <si>
    <t>means loop is not stable</t>
    <phoneticPr fontId="1" type="noConversion"/>
  </si>
  <si>
    <t>means output voltage change low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</si>
</sst>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2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110V AC in</a:t>
            </a:r>
            <a:r>
              <a:rPr lang="zh-CN" altLang="en-US"/>
              <a:t>输入电压等级效率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cked"/>
        <c:varyColors val="0"/>
        <c:ser>
          <c:idx val="3"/>
          <c:order val="3"/>
          <c:tx>
            <c:v>效率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Sheet1!$G$4:$G$29</c15:sqref>
                  </c15:fullRef>
                </c:ext>
              </c:extLst>
              <c:f>(Sheet1!$G$5:$G$7,Sheet1!$G$11:$G$13,Sheet1!$G$16:$G$29)</c:f>
              <c:numCache>
                <c:formatCode>General</c:formatCode>
                <c:ptCount val="20"/>
                <c:pt idx="0">
                  <c:v>0.38</c:v>
                </c:pt>
                <c:pt idx="1">
                  <c:v>0.41099999999999998</c:v>
                </c:pt>
                <c:pt idx="2">
                  <c:v>0.43</c:v>
                </c:pt>
                <c:pt idx="3">
                  <c:v>0.55100000000000005</c:v>
                </c:pt>
                <c:pt idx="4">
                  <c:v>0.58299999999999996</c:v>
                </c:pt>
                <c:pt idx="5">
                  <c:v>0.62</c:v>
                </c:pt>
                <c:pt idx="6">
                  <c:v>0.751</c:v>
                </c:pt>
                <c:pt idx="7">
                  <c:v>0.81200000000000006</c:v>
                </c:pt>
                <c:pt idx="8">
                  <c:v>0.89100000000000001</c:v>
                </c:pt>
                <c:pt idx="9">
                  <c:v>0.97899999999999998</c:v>
                </c:pt>
                <c:pt idx="10">
                  <c:v>1.083</c:v>
                </c:pt>
                <c:pt idx="11">
                  <c:v>1.145</c:v>
                </c:pt>
                <c:pt idx="12">
                  <c:v>1.216</c:v>
                </c:pt>
                <c:pt idx="13">
                  <c:v>1.306</c:v>
                </c:pt>
                <c:pt idx="14">
                  <c:v>1.399</c:v>
                </c:pt>
                <c:pt idx="15">
                  <c:v>1.5049999999999999</c:v>
                </c:pt>
                <c:pt idx="16">
                  <c:v>1.5660000000000001</c:v>
                </c:pt>
                <c:pt idx="17">
                  <c:v>1.613</c:v>
                </c:pt>
                <c:pt idx="18">
                  <c:v>1.643</c:v>
                </c:pt>
                <c:pt idx="19">
                  <c:v>1.6830000000000001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Sheet1!$K$4:$K$29</c15:sqref>
                  </c15:fullRef>
                </c:ext>
              </c:extLst>
              <c:f>(Sheet1!$K$5:$K$7,Sheet1!$K$11:$K$13,Sheet1!$K$16:$K$29)</c:f>
              <c:numCache>
                <c:formatCode>General</c:formatCode>
                <c:ptCount val="20"/>
                <c:pt idx="0">
                  <c:v>0.85276432834140303</c:v>
                </c:pt>
                <c:pt idx="1">
                  <c:v>0.87116267942583725</c:v>
                </c:pt>
                <c:pt idx="2">
                  <c:v>0.87070086338242758</c:v>
                </c:pt>
                <c:pt idx="3">
                  <c:v>0.87549242424242435</c:v>
                </c:pt>
                <c:pt idx="4">
                  <c:v>0.87614937759336087</c:v>
                </c:pt>
                <c:pt idx="5">
                  <c:v>0.88037789661319077</c:v>
                </c:pt>
                <c:pt idx="6">
                  <c:v>0.88195256497241814</c:v>
                </c:pt>
                <c:pt idx="7">
                  <c:v>0.88470646221248639</c:v>
                </c:pt>
                <c:pt idx="8">
                  <c:v>0.90765633802816903</c:v>
                </c:pt>
                <c:pt idx="9">
                  <c:v>0.90734358974358975</c:v>
                </c:pt>
                <c:pt idx="10">
                  <c:v>0.90359899223178664</c:v>
                </c:pt>
                <c:pt idx="11">
                  <c:v>0.90295454545454545</c:v>
                </c:pt>
                <c:pt idx="12">
                  <c:v>0.91667337255646231</c:v>
                </c:pt>
                <c:pt idx="13">
                  <c:v>0.92240170788115983</c:v>
                </c:pt>
                <c:pt idx="14">
                  <c:v>0.91899867527736379</c:v>
                </c:pt>
                <c:pt idx="15">
                  <c:v>0.91830508474576256</c:v>
                </c:pt>
                <c:pt idx="16">
                  <c:v>0.90263621629585966</c:v>
                </c:pt>
                <c:pt idx="17">
                  <c:v>0.91007647907647904</c:v>
                </c:pt>
                <c:pt idx="18">
                  <c:v>0.90112919414969894</c:v>
                </c:pt>
                <c:pt idx="19">
                  <c:v>0.90978199052132702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892832"/>
        <c:axId val="3296134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Sheet1!$F$3</c15:sqref>
                        </c15:formulaRef>
                      </c:ext>
                    </c:extLst>
                    <c:strCache>
                      <c:ptCount val="1"/>
                      <c:pt idx="0">
                        <c:v>Output Vdc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Sheet1!$G$4:$G$29</c15:sqref>
                        </c15:fullRef>
                        <c15:formulaRef>
                          <c15:sqref>(Sheet1!$G$5:$G$7,Sheet1!$G$11:$G$13,Sheet1!$G$16:$G$29)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0.38</c:v>
                      </c:pt>
                      <c:pt idx="1">
                        <c:v>0.41099999999999998</c:v>
                      </c:pt>
                      <c:pt idx="2">
                        <c:v>0.43</c:v>
                      </c:pt>
                      <c:pt idx="3">
                        <c:v>0.55100000000000005</c:v>
                      </c:pt>
                      <c:pt idx="4">
                        <c:v>0.58299999999999996</c:v>
                      </c:pt>
                      <c:pt idx="5">
                        <c:v>0.62</c:v>
                      </c:pt>
                      <c:pt idx="6">
                        <c:v>0.751</c:v>
                      </c:pt>
                      <c:pt idx="7">
                        <c:v>0.81200000000000006</c:v>
                      </c:pt>
                      <c:pt idx="8">
                        <c:v>0.89100000000000001</c:v>
                      </c:pt>
                      <c:pt idx="9">
                        <c:v>0.97899999999999998</c:v>
                      </c:pt>
                      <c:pt idx="10">
                        <c:v>1.083</c:v>
                      </c:pt>
                      <c:pt idx="11">
                        <c:v>1.145</c:v>
                      </c:pt>
                      <c:pt idx="12">
                        <c:v>1.216</c:v>
                      </c:pt>
                      <c:pt idx="13">
                        <c:v>1.306</c:v>
                      </c:pt>
                      <c:pt idx="14">
                        <c:v>1.399</c:v>
                      </c:pt>
                      <c:pt idx="15">
                        <c:v>1.5049999999999999</c:v>
                      </c:pt>
                      <c:pt idx="16">
                        <c:v>1.5660000000000001</c:v>
                      </c:pt>
                      <c:pt idx="17">
                        <c:v>1.613</c:v>
                      </c:pt>
                      <c:pt idx="18">
                        <c:v>1.643</c:v>
                      </c:pt>
                      <c:pt idx="19">
                        <c:v>1.6830000000000001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Sheet1!$F$4:$F$54</c15:sqref>
                        </c15:fullRef>
                        <c15:formulaRef>
                          <c15:sqref>(Sheet1!$F$5:$F$7,Sheet1!$F$11:$F$13,Sheet1!$F$16:$F$54)</c15:sqref>
                        </c15:formulaRef>
                      </c:ext>
                    </c:extLst>
                    <c:numCache>
                      <c:formatCode>General</c:formatCode>
                      <c:ptCount val="45"/>
                      <c:pt idx="0">
                        <c:v>398.6</c:v>
                      </c:pt>
                      <c:pt idx="1">
                        <c:v>398.7</c:v>
                      </c:pt>
                      <c:pt idx="2">
                        <c:v>398.7</c:v>
                      </c:pt>
                      <c:pt idx="3">
                        <c:v>398.5</c:v>
                      </c:pt>
                      <c:pt idx="4">
                        <c:v>398.4</c:v>
                      </c:pt>
                      <c:pt idx="5">
                        <c:v>398.3</c:v>
                      </c:pt>
                      <c:pt idx="6">
                        <c:v>398.1</c:v>
                      </c:pt>
                      <c:pt idx="7">
                        <c:v>397.9</c:v>
                      </c:pt>
                      <c:pt idx="8">
                        <c:v>397.8</c:v>
                      </c:pt>
                      <c:pt idx="9">
                        <c:v>397.6</c:v>
                      </c:pt>
                      <c:pt idx="10">
                        <c:v>397.4</c:v>
                      </c:pt>
                      <c:pt idx="11">
                        <c:v>397.3</c:v>
                      </c:pt>
                      <c:pt idx="12">
                        <c:v>397.2</c:v>
                      </c:pt>
                      <c:pt idx="13">
                        <c:v>397</c:v>
                      </c:pt>
                      <c:pt idx="14">
                        <c:v>396.7</c:v>
                      </c:pt>
                      <c:pt idx="15">
                        <c:v>396</c:v>
                      </c:pt>
                      <c:pt idx="16">
                        <c:v>391.2</c:v>
                      </c:pt>
                      <c:pt idx="17">
                        <c:v>391</c:v>
                      </c:pt>
                      <c:pt idx="18">
                        <c:v>382.5</c:v>
                      </c:pt>
                      <c:pt idx="19">
                        <c:v>376.4</c:v>
                      </c:pt>
                      <c:pt idx="21">
                        <c:v>398.8</c:v>
                      </c:pt>
                      <c:pt idx="22">
                        <c:v>398.7</c:v>
                      </c:pt>
                      <c:pt idx="23">
                        <c:v>398.7</c:v>
                      </c:pt>
                      <c:pt idx="24">
                        <c:v>398.7</c:v>
                      </c:pt>
                      <c:pt idx="26">
                        <c:v>398.5</c:v>
                      </c:pt>
                      <c:pt idx="27">
                        <c:v>398.7</c:v>
                      </c:pt>
                      <c:pt idx="28">
                        <c:v>398.8</c:v>
                      </c:pt>
                      <c:pt idx="29">
                        <c:v>398.7</c:v>
                      </c:pt>
                      <c:pt idx="31">
                        <c:v>398.6</c:v>
                      </c:pt>
                      <c:pt idx="32">
                        <c:v>398.4</c:v>
                      </c:pt>
                      <c:pt idx="33">
                        <c:v>398.5</c:v>
                      </c:pt>
                      <c:pt idx="34">
                        <c:v>398.6</c:v>
                      </c:pt>
                      <c:pt idx="35">
                        <c:v>398.4</c:v>
                      </c:pt>
                      <c:pt idx="36">
                        <c:v>398.3</c:v>
                      </c:pt>
                      <c:pt idx="37">
                        <c:v>398.2</c:v>
                      </c:pt>
                      <c:pt idx="38">
                        <c:v>398</c:v>
                      </c:pt>
                      <c:pt idx="39">
                        <c:v>397.8</c:v>
                      </c:pt>
                      <c:pt idx="40">
                        <c:v>393.8</c:v>
                      </c:pt>
                      <c:pt idx="41">
                        <c:v>397.5</c:v>
                      </c:pt>
                      <c:pt idx="42">
                        <c:v>394.2</c:v>
                      </c:pt>
                      <c:pt idx="43">
                        <c:v>397.5</c:v>
                      </c:pt>
                      <c:pt idx="44">
                        <c:v>391.6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Sheet1!$G$3</c15:sqref>
                        </c15:formulaRef>
                      </c:ext>
                    </c:extLst>
                    <c:strCache>
                      <c:ptCount val="1"/>
                      <c:pt idx="0">
                        <c:v>Output Adc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Sheet1!$G$4:$G$29</c15:sqref>
                        </c15:fullRef>
                        <c15:formulaRef>
                          <c15:sqref>(Sheet1!$G$5:$G$7,Sheet1!$G$11:$G$13,Sheet1!$G$16:$G$29)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0.38</c:v>
                      </c:pt>
                      <c:pt idx="1">
                        <c:v>0.41099999999999998</c:v>
                      </c:pt>
                      <c:pt idx="2">
                        <c:v>0.43</c:v>
                      </c:pt>
                      <c:pt idx="3">
                        <c:v>0.55100000000000005</c:v>
                      </c:pt>
                      <c:pt idx="4">
                        <c:v>0.58299999999999996</c:v>
                      </c:pt>
                      <c:pt idx="5">
                        <c:v>0.62</c:v>
                      </c:pt>
                      <c:pt idx="6">
                        <c:v>0.751</c:v>
                      </c:pt>
                      <c:pt idx="7">
                        <c:v>0.81200000000000006</c:v>
                      </c:pt>
                      <c:pt idx="8">
                        <c:v>0.89100000000000001</c:v>
                      </c:pt>
                      <c:pt idx="9">
                        <c:v>0.97899999999999998</c:v>
                      </c:pt>
                      <c:pt idx="10">
                        <c:v>1.083</c:v>
                      </c:pt>
                      <c:pt idx="11">
                        <c:v>1.145</c:v>
                      </c:pt>
                      <c:pt idx="12">
                        <c:v>1.216</c:v>
                      </c:pt>
                      <c:pt idx="13">
                        <c:v>1.306</c:v>
                      </c:pt>
                      <c:pt idx="14">
                        <c:v>1.399</c:v>
                      </c:pt>
                      <c:pt idx="15">
                        <c:v>1.5049999999999999</c:v>
                      </c:pt>
                      <c:pt idx="16">
                        <c:v>1.5660000000000001</c:v>
                      </c:pt>
                      <c:pt idx="17">
                        <c:v>1.613</c:v>
                      </c:pt>
                      <c:pt idx="18">
                        <c:v>1.643</c:v>
                      </c:pt>
                      <c:pt idx="19">
                        <c:v>1.6830000000000001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Sheet1!$G$4:$G$54</c15:sqref>
                        </c15:fullRef>
                        <c15:formulaRef>
                          <c15:sqref>(Sheet1!$G$5:$G$7,Sheet1!$G$11:$G$13,Sheet1!$G$16:$G$54)</c15:sqref>
                        </c15:formulaRef>
                      </c:ext>
                    </c:extLst>
                    <c:numCache>
                      <c:formatCode>General</c:formatCode>
                      <c:ptCount val="45"/>
                      <c:pt idx="0">
                        <c:v>0.38</c:v>
                      </c:pt>
                      <c:pt idx="1">
                        <c:v>0.41099999999999998</c:v>
                      </c:pt>
                      <c:pt idx="2">
                        <c:v>0.43</c:v>
                      </c:pt>
                      <c:pt idx="3">
                        <c:v>0.55100000000000005</c:v>
                      </c:pt>
                      <c:pt idx="4">
                        <c:v>0.58299999999999996</c:v>
                      </c:pt>
                      <c:pt idx="5">
                        <c:v>0.62</c:v>
                      </c:pt>
                      <c:pt idx="6">
                        <c:v>0.751</c:v>
                      </c:pt>
                      <c:pt idx="7">
                        <c:v>0.81200000000000006</c:v>
                      </c:pt>
                      <c:pt idx="8">
                        <c:v>0.89100000000000001</c:v>
                      </c:pt>
                      <c:pt idx="9">
                        <c:v>0.97899999999999998</c:v>
                      </c:pt>
                      <c:pt idx="10">
                        <c:v>1.083</c:v>
                      </c:pt>
                      <c:pt idx="11">
                        <c:v>1.145</c:v>
                      </c:pt>
                      <c:pt idx="12">
                        <c:v>1.216</c:v>
                      </c:pt>
                      <c:pt idx="13">
                        <c:v>1.306</c:v>
                      </c:pt>
                      <c:pt idx="14">
                        <c:v>1.399</c:v>
                      </c:pt>
                      <c:pt idx="15">
                        <c:v>1.5049999999999999</c:v>
                      </c:pt>
                      <c:pt idx="16">
                        <c:v>1.5660000000000001</c:v>
                      </c:pt>
                      <c:pt idx="17">
                        <c:v>1.613</c:v>
                      </c:pt>
                      <c:pt idx="18">
                        <c:v>1.643</c:v>
                      </c:pt>
                      <c:pt idx="19">
                        <c:v>1.6830000000000001</c:v>
                      </c:pt>
                      <c:pt idx="21">
                        <c:v>0.39500000000000002</c:v>
                      </c:pt>
                      <c:pt idx="22">
                        <c:v>0.41199999999999998</c:v>
                      </c:pt>
                      <c:pt idx="23">
                        <c:v>0.43</c:v>
                      </c:pt>
                      <c:pt idx="24">
                        <c:v>0.45</c:v>
                      </c:pt>
                      <c:pt idx="26">
                        <c:v>0.55900000000000005</c:v>
                      </c:pt>
                      <c:pt idx="27">
                        <c:v>0.58299999999999996</c:v>
                      </c:pt>
                      <c:pt idx="28">
                        <c:v>0.62</c:v>
                      </c:pt>
                      <c:pt idx="29">
                        <c:v>0.65400000000000003</c:v>
                      </c:pt>
                      <c:pt idx="31">
                        <c:v>0.7</c:v>
                      </c:pt>
                      <c:pt idx="32">
                        <c:v>0.751</c:v>
                      </c:pt>
                      <c:pt idx="33">
                        <c:v>0.81299999999999994</c:v>
                      </c:pt>
                      <c:pt idx="34">
                        <c:v>0.89300000000000002</c:v>
                      </c:pt>
                      <c:pt idx="35">
                        <c:v>0.98099999999999998</c:v>
                      </c:pt>
                      <c:pt idx="36">
                        <c:v>1.085</c:v>
                      </c:pt>
                      <c:pt idx="37">
                        <c:v>1.2190000000000001</c:v>
                      </c:pt>
                      <c:pt idx="38">
                        <c:v>1.4019999999999999</c:v>
                      </c:pt>
                      <c:pt idx="39">
                        <c:v>1.635</c:v>
                      </c:pt>
                      <c:pt idx="40">
                        <c:v>1.6950000000000001</c:v>
                      </c:pt>
                      <c:pt idx="41">
                        <c:v>1.7709999999999999</c:v>
                      </c:pt>
                      <c:pt idx="42">
                        <c:v>1.8560000000000001</c:v>
                      </c:pt>
                      <c:pt idx="43">
                        <c:v>1.946</c:v>
                      </c:pt>
                      <c:pt idx="44">
                        <c:v>2.02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Sheet1!$H$3</c15:sqref>
                        </c15:formulaRef>
                      </c:ext>
                    </c:extLst>
                    <c:strCache>
                      <c:ptCount val="1"/>
                      <c:pt idx="0">
                        <c:v>Pout W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Sheet1!$G$4:$G$29</c15:sqref>
                        </c15:fullRef>
                        <c15:formulaRef>
                          <c15:sqref>(Sheet1!$G$5:$G$7,Sheet1!$G$11:$G$13,Sheet1!$G$16:$G$29)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0.38</c:v>
                      </c:pt>
                      <c:pt idx="1">
                        <c:v>0.41099999999999998</c:v>
                      </c:pt>
                      <c:pt idx="2">
                        <c:v>0.43</c:v>
                      </c:pt>
                      <c:pt idx="3">
                        <c:v>0.55100000000000005</c:v>
                      </c:pt>
                      <c:pt idx="4">
                        <c:v>0.58299999999999996</c:v>
                      </c:pt>
                      <c:pt idx="5">
                        <c:v>0.62</c:v>
                      </c:pt>
                      <c:pt idx="6">
                        <c:v>0.751</c:v>
                      </c:pt>
                      <c:pt idx="7">
                        <c:v>0.81200000000000006</c:v>
                      </c:pt>
                      <c:pt idx="8">
                        <c:v>0.89100000000000001</c:v>
                      </c:pt>
                      <c:pt idx="9">
                        <c:v>0.97899999999999998</c:v>
                      </c:pt>
                      <c:pt idx="10">
                        <c:v>1.083</c:v>
                      </c:pt>
                      <c:pt idx="11">
                        <c:v>1.145</c:v>
                      </c:pt>
                      <c:pt idx="12">
                        <c:v>1.216</c:v>
                      </c:pt>
                      <c:pt idx="13">
                        <c:v>1.306</c:v>
                      </c:pt>
                      <c:pt idx="14">
                        <c:v>1.399</c:v>
                      </c:pt>
                      <c:pt idx="15">
                        <c:v>1.5049999999999999</c:v>
                      </c:pt>
                      <c:pt idx="16">
                        <c:v>1.5660000000000001</c:v>
                      </c:pt>
                      <c:pt idx="17">
                        <c:v>1.613</c:v>
                      </c:pt>
                      <c:pt idx="18">
                        <c:v>1.643</c:v>
                      </c:pt>
                      <c:pt idx="19">
                        <c:v>1.6830000000000001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Sheet1!$H$4:$H$54</c15:sqref>
                        </c15:fullRef>
                        <c15:formulaRef>
                          <c15:sqref>(Sheet1!$H$5:$H$7,Sheet1!$H$11:$H$13,Sheet1!$H$16:$H$54)</c15:sqref>
                        </c15:formulaRef>
                      </c:ext>
                    </c:extLst>
                    <c:numCache>
                      <c:formatCode>General</c:formatCode>
                      <c:ptCount val="45"/>
                      <c:pt idx="0">
                        <c:v>151.46800000000002</c:v>
                      </c:pt>
                      <c:pt idx="1">
                        <c:v>163.86569999999998</c:v>
                      </c:pt>
                      <c:pt idx="2">
                        <c:v>171.441</c:v>
                      </c:pt>
                      <c:pt idx="3">
                        <c:v>219.57350000000002</c:v>
                      </c:pt>
                      <c:pt idx="4">
                        <c:v>232.26719999999997</c:v>
                      </c:pt>
                      <c:pt idx="5">
                        <c:v>246.946</c:v>
                      </c:pt>
                      <c:pt idx="6">
                        <c:v>298.97310000000004</c:v>
                      </c:pt>
                      <c:pt idx="7">
                        <c:v>323.09480000000002</c:v>
                      </c:pt>
                      <c:pt idx="8">
                        <c:v>354.43979999999999</c:v>
                      </c:pt>
                      <c:pt idx="9">
                        <c:v>389.25040000000001</c:v>
                      </c:pt>
                      <c:pt idx="10">
                        <c:v>430.38419999999996</c:v>
                      </c:pt>
                      <c:pt idx="11">
                        <c:v>454.9085</c:v>
                      </c:pt>
                      <c:pt idx="12">
                        <c:v>482.99519999999995</c:v>
                      </c:pt>
                      <c:pt idx="13">
                        <c:v>518.48199999999997</c:v>
                      </c:pt>
                      <c:pt idx="14">
                        <c:v>554.98329999999999</c:v>
                      </c:pt>
                      <c:pt idx="15">
                        <c:v>595.9799999999999</c:v>
                      </c:pt>
                      <c:pt idx="16">
                        <c:v>612.61919999999998</c:v>
                      </c:pt>
                      <c:pt idx="17">
                        <c:v>630.68299999999999</c:v>
                      </c:pt>
                      <c:pt idx="18">
                        <c:v>628.44749999999999</c:v>
                      </c:pt>
                      <c:pt idx="19">
                        <c:v>633.48119999999994</c:v>
                      </c:pt>
                      <c:pt idx="20">
                        <c:v>0</c:v>
                      </c:pt>
                      <c:pt idx="21">
                        <c:v>157.52600000000001</c:v>
                      </c:pt>
                      <c:pt idx="22">
                        <c:v>164.26439999999999</c:v>
                      </c:pt>
                      <c:pt idx="23">
                        <c:v>171.441</c:v>
                      </c:pt>
                      <c:pt idx="24">
                        <c:v>179.41499999999999</c:v>
                      </c:pt>
                      <c:pt idx="25">
                        <c:v>0</c:v>
                      </c:pt>
                      <c:pt idx="26">
                        <c:v>222.76150000000001</c:v>
                      </c:pt>
                      <c:pt idx="27">
                        <c:v>232.44209999999998</c:v>
                      </c:pt>
                      <c:pt idx="28">
                        <c:v>247.256</c:v>
                      </c:pt>
                      <c:pt idx="29">
                        <c:v>260.74979999999999</c:v>
                      </c:pt>
                      <c:pt idx="30">
                        <c:v>0</c:v>
                      </c:pt>
                      <c:pt idx="31">
                        <c:v>279.02</c:v>
                      </c:pt>
                      <c:pt idx="32">
                        <c:v>299.19839999999999</c:v>
                      </c:pt>
                      <c:pt idx="33">
                        <c:v>323.98050000000001</c:v>
                      </c:pt>
                      <c:pt idx="34">
                        <c:v>355.94980000000004</c:v>
                      </c:pt>
                      <c:pt idx="35">
                        <c:v>390.8304</c:v>
                      </c:pt>
                      <c:pt idx="36">
                        <c:v>432.15550000000002</c:v>
                      </c:pt>
                      <c:pt idx="37">
                        <c:v>485.4058</c:v>
                      </c:pt>
                      <c:pt idx="38">
                        <c:v>557.99599999999998</c:v>
                      </c:pt>
                      <c:pt idx="39">
                        <c:v>650.40300000000002</c:v>
                      </c:pt>
                      <c:pt idx="40">
                        <c:v>667.4910000000001</c:v>
                      </c:pt>
                      <c:pt idx="41">
                        <c:v>703.97249999999997</c:v>
                      </c:pt>
                      <c:pt idx="42">
                        <c:v>731.63520000000005</c:v>
                      </c:pt>
                      <c:pt idx="43">
                        <c:v>773.53499999999997</c:v>
                      </c:pt>
                      <c:pt idx="44">
                        <c:v>791.03200000000004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5789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输出电流</a:t>
                </a:r>
                <a:r>
                  <a:rPr lang="en-US" altLang="zh-CN"/>
                  <a:t>Output Current A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29613440"/>
        <c:crosses val="autoZero"/>
        <c:auto val="1"/>
        <c:lblAlgn val="ctr"/>
        <c:lblOffset val="100"/>
        <c:noMultiLvlLbl val="0"/>
      </c:catAx>
      <c:valAx>
        <c:axId val="3296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转换效率</a:t>
                </a:r>
                <a:r>
                  <a:rPr lang="en-US" altLang="zh-CN"/>
                  <a:t>efficiency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789283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230V AC in</a:t>
            </a:r>
            <a:r>
              <a:rPr lang="zh-CN" altLang="en-US"/>
              <a:t>输入电压等级效率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效率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Sheet1!$G$31:$G$54</c15:sqref>
                  </c15:fullRef>
                </c:ext>
              </c:extLst>
              <c:f>(Sheet1!$G$31:$G$34,Sheet1!$G$36:$G$39,Sheet1!$G$41:$G$49,Sheet1!$G$51:$G$53)</c:f>
              <c:numCache>
                <c:formatCode>General</c:formatCode>
                <c:ptCount val="20"/>
                <c:pt idx="0">
                  <c:v>0.39500000000000002</c:v>
                </c:pt>
                <c:pt idx="1">
                  <c:v>0.41199999999999998</c:v>
                </c:pt>
                <c:pt idx="2">
                  <c:v>0.43</c:v>
                </c:pt>
                <c:pt idx="3">
                  <c:v>0.45</c:v>
                </c:pt>
                <c:pt idx="4">
                  <c:v>0.55900000000000005</c:v>
                </c:pt>
                <c:pt idx="5">
                  <c:v>0.58299999999999996</c:v>
                </c:pt>
                <c:pt idx="6">
                  <c:v>0.62</c:v>
                </c:pt>
                <c:pt idx="7">
                  <c:v>0.65400000000000003</c:v>
                </c:pt>
                <c:pt idx="8">
                  <c:v>0.7</c:v>
                </c:pt>
                <c:pt idx="9">
                  <c:v>0.751</c:v>
                </c:pt>
                <c:pt idx="10">
                  <c:v>0.81299999999999994</c:v>
                </c:pt>
                <c:pt idx="11">
                  <c:v>0.89300000000000002</c:v>
                </c:pt>
                <c:pt idx="12">
                  <c:v>0.98099999999999998</c:v>
                </c:pt>
                <c:pt idx="13">
                  <c:v>1.085</c:v>
                </c:pt>
                <c:pt idx="14">
                  <c:v>1.2190000000000001</c:v>
                </c:pt>
                <c:pt idx="15">
                  <c:v>1.4019999999999999</c:v>
                </c:pt>
                <c:pt idx="16">
                  <c:v>1.635</c:v>
                </c:pt>
                <c:pt idx="17">
                  <c:v>1.7709999999999999</c:v>
                </c:pt>
                <c:pt idx="18">
                  <c:v>1.8560000000000001</c:v>
                </c:pt>
                <c:pt idx="19">
                  <c:v>1.946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Sheet1!$K$31:$K$54</c15:sqref>
                  </c15:fullRef>
                </c:ext>
              </c:extLst>
              <c:f>(Sheet1!$K$31:$K$34,Sheet1!$K$36:$K$39,Sheet1!$K$41:$K$49,Sheet1!$K$51:$K$53)</c:f>
              <c:numCache>
                <c:formatCode>General</c:formatCode>
                <c:ptCount val="20"/>
                <c:pt idx="0">
                  <c:v>0.89089346107296785</c:v>
                </c:pt>
                <c:pt idx="1">
                  <c:v>0.89278012087482062</c:v>
                </c:pt>
                <c:pt idx="2">
                  <c:v>0.9032718651211803</c:v>
                </c:pt>
                <c:pt idx="3">
                  <c:v>0.90804876937793233</c:v>
                </c:pt>
                <c:pt idx="4">
                  <c:v>0.90406452922077918</c:v>
                </c:pt>
                <c:pt idx="5">
                  <c:v>0.9108232758620689</c:v>
                </c:pt>
                <c:pt idx="6">
                  <c:v>0.92122205663189283</c:v>
                </c:pt>
                <c:pt idx="7">
                  <c:v>0.925958096590909</c:v>
                </c:pt>
                <c:pt idx="8">
                  <c:v>0.92605376700962483</c:v>
                </c:pt>
                <c:pt idx="9">
                  <c:v>0.93587238035658427</c:v>
                </c:pt>
                <c:pt idx="10">
                  <c:v>0.93285488050676646</c:v>
                </c:pt>
                <c:pt idx="11">
                  <c:v>0.94534246939154931</c:v>
                </c:pt>
                <c:pt idx="12">
                  <c:v>0.94403478260869567</c:v>
                </c:pt>
                <c:pt idx="13">
                  <c:v>0.9441894253878087</c:v>
                </c:pt>
                <c:pt idx="14">
                  <c:v>0.94639461883408071</c:v>
                </c:pt>
                <c:pt idx="15">
                  <c:v>0.94399593977330409</c:v>
                </c:pt>
                <c:pt idx="16">
                  <c:v>0.94576559546313799</c:v>
                </c:pt>
                <c:pt idx="17">
                  <c:v>0.94760061919504646</c:v>
                </c:pt>
                <c:pt idx="18">
                  <c:v>0.94113094931824037</c:v>
                </c:pt>
                <c:pt idx="19">
                  <c:v>0.94737905695039804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69728"/>
        <c:axId val="328970288"/>
      </c:lineChart>
      <c:catAx>
        <c:axId val="32896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输出电流</a:t>
                </a:r>
                <a:r>
                  <a:rPr lang="en-US" altLang="zh-CN"/>
                  <a:t>Output Current</a:t>
                </a:r>
                <a:r>
                  <a:rPr lang="zh-CN" altLang="en-US"/>
                  <a:t> </a:t>
                </a:r>
                <a:r>
                  <a:rPr lang="en-US" altLang="zh-CN"/>
                  <a:t>A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28970288"/>
        <c:crosses val="autoZero"/>
        <c:auto val="1"/>
        <c:lblAlgn val="ctr"/>
        <c:lblOffset val="100"/>
        <c:noMultiLvlLbl val="0"/>
      </c:catAx>
      <c:valAx>
        <c:axId val="3289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转换效率</a:t>
                </a:r>
                <a:r>
                  <a:rPr lang="en-US" altLang="zh-CN"/>
                  <a:t>efficiency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289697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58</xdr:row>
      <xdr:rowOff>57150</xdr:rowOff>
    </xdr:from>
    <xdr:to>
      <xdr:col>5</xdr:col>
      <xdr:colOff>504826</xdr:colOff>
      <xdr:row>74</xdr:row>
      <xdr:rowOff>57150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519112</xdr:colOff>
      <xdr:row>58</xdr:row>
      <xdr:rowOff>66675</xdr:rowOff>
    </xdr:from>
    <xdr:to>
      <xdr:col>11</xdr:col>
      <xdr:colOff>585787</xdr:colOff>
      <xdr:row>74</xdr:row>
      <xdr:rowOff>66675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>
      <selection activeCell="E58" sqref="E58"/>
    </sheetView>
  </sheetViews>
  <sheetFormatPr defaultRowHeight="13.5" x14ac:dyDescent="0.15"/>
  <cols>
    <col min="2" max="2" width="12.75" customWidth="1"/>
    <col min="3" max="3" width="12.125" customWidth="1"/>
    <col min="6" max="6" width="10.75" customWidth="1"/>
    <col min="7" max="7" width="11" customWidth="1"/>
    <col min="10" max="10" width="10.375" customWidth="1"/>
    <col min="13" max="13" width="11.625" customWidth="1"/>
    <col min="15" max="15" width="14.5" customWidth="1"/>
  </cols>
  <sheetData>
    <row r="1" spans="1:15" ht="27.75" customHeight="1" x14ac:dyDescent="0.15">
      <c r="A1" t="s">
        <v>20</v>
      </c>
      <c r="B1" s="1" t="s">
        <v>21</v>
      </c>
      <c r="C1" s="1" t="s">
        <v>22</v>
      </c>
      <c r="F1" s="1" t="s">
        <v>26</v>
      </c>
      <c r="G1" s="1" t="s">
        <v>25</v>
      </c>
      <c r="H1" s="1" t="s">
        <v>24</v>
      </c>
      <c r="J1" s="1" t="s">
        <v>27</v>
      </c>
      <c r="O1" s="1" t="s">
        <v>28</v>
      </c>
    </row>
    <row r="3" spans="1:15" x14ac:dyDescent="0.15">
      <c r="B3" t="s">
        <v>1</v>
      </c>
      <c r="C3" t="s">
        <v>2</v>
      </c>
      <c r="D3" t="s">
        <v>3</v>
      </c>
      <c r="F3" t="s">
        <v>0</v>
      </c>
      <c r="G3" t="s">
        <v>4</v>
      </c>
      <c r="H3" t="s">
        <v>5</v>
      </c>
      <c r="J3" t="s">
        <v>8</v>
      </c>
      <c r="K3" t="s">
        <v>6</v>
      </c>
      <c r="M3" t="s">
        <v>7</v>
      </c>
      <c r="N3" t="s">
        <v>9</v>
      </c>
      <c r="O3" t="s">
        <v>23</v>
      </c>
    </row>
    <row r="4" spans="1:15" x14ac:dyDescent="0.15">
      <c r="B4">
        <v>104</v>
      </c>
      <c r="C4">
        <v>1.65</v>
      </c>
      <c r="D4">
        <f>B:B*C:C</f>
        <v>171.6</v>
      </c>
      <c r="F4">
        <v>399</v>
      </c>
      <c r="G4">
        <v>0.35199999999999998</v>
      </c>
      <c r="H4">
        <f>F:F*G:G</f>
        <v>140.44799999999998</v>
      </c>
      <c r="J4">
        <v>-168</v>
      </c>
      <c r="K4">
        <f t="shared" ref="K4:K15" si="0">H:H/D:D</f>
        <v>0.81846153846153835</v>
      </c>
      <c r="M4">
        <v>1200</v>
      </c>
    </row>
    <row r="5" spans="1:15" x14ac:dyDescent="0.15">
      <c r="B5">
        <v>107</v>
      </c>
      <c r="C5">
        <v>1.66</v>
      </c>
      <c r="D5">
        <f t="shared" ref="D5:D54" si="1">B:B*C:C</f>
        <v>177.62</v>
      </c>
      <c r="F5">
        <v>398.6</v>
      </c>
      <c r="G5">
        <v>0.38</v>
      </c>
      <c r="H5">
        <f t="shared" ref="H5:H54" si="2">F:F*G:G</f>
        <v>151.46800000000002</v>
      </c>
      <c r="J5">
        <v>-175</v>
      </c>
      <c r="K5">
        <f t="shared" si="0"/>
        <v>0.85276432834140303</v>
      </c>
      <c r="M5">
        <v>1120</v>
      </c>
    </row>
    <row r="6" spans="1:15" x14ac:dyDescent="0.15">
      <c r="B6">
        <v>110</v>
      </c>
      <c r="C6">
        <v>1.71</v>
      </c>
      <c r="D6">
        <f t="shared" si="1"/>
        <v>188.1</v>
      </c>
      <c r="F6">
        <v>398.7</v>
      </c>
      <c r="G6">
        <v>0.41099999999999998</v>
      </c>
      <c r="H6">
        <f t="shared" si="2"/>
        <v>163.86569999999998</v>
      </c>
      <c r="J6">
        <v>-3.2930000000000001</v>
      </c>
      <c r="K6">
        <f t="shared" si="0"/>
        <v>0.87116267942583725</v>
      </c>
      <c r="M6">
        <v>960</v>
      </c>
      <c r="N6">
        <v>14</v>
      </c>
      <c r="O6">
        <v>3</v>
      </c>
    </row>
    <row r="7" spans="1:15" x14ac:dyDescent="0.15">
      <c r="B7">
        <v>110</v>
      </c>
      <c r="C7">
        <v>1.79</v>
      </c>
      <c r="D7">
        <f t="shared" si="1"/>
        <v>196.9</v>
      </c>
      <c r="F7">
        <v>398.7</v>
      </c>
      <c r="G7">
        <v>0.43</v>
      </c>
      <c r="H7">
        <f t="shared" si="2"/>
        <v>171.441</v>
      </c>
      <c r="K7">
        <f t="shared" si="0"/>
        <v>0.87070086338242758</v>
      </c>
      <c r="M7">
        <v>920</v>
      </c>
      <c r="N7">
        <v>15</v>
      </c>
      <c r="O7">
        <v>7</v>
      </c>
    </row>
    <row r="8" spans="1:15" x14ac:dyDescent="0.15">
      <c r="A8" s="2"/>
      <c r="B8">
        <v>88</v>
      </c>
      <c r="C8">
        <v>2.46</v>
      </c>
      <c r="D8">
        <f t="shared" si="1"/>
        <v>216.48</v>
      </c>
      <c r="F8">
        <v>398.3</v>
      </c>
      <c r="G8">
        <v>0.47</v>
      </c>
      <c r="H8">
        <f t="shared" si="2"/>
        <v>187.20099999999999</v>
      </c>
      <c r="K8">
        <f t="shared" si="0"/>
        <v>0.86474963045084996</v>
      </c>
      <c r="M8">
        <v>840</v>
      </c>
      <c r="N8">
        <v>16</v>
      </c>
      <c r="O8">
        <v>11</v>
      </c>
    </row>
    <row r="9" spans="1:15" x14ac:dyDescent="0.15">
      <c r="A9" s="3"/>
      <c r="B9">
        <v>90.8</v>
      </c>
      <c r="C9">
        <v>2.5299999999999998</v>
      </c>
      <c r="D9">
        <f t="shared" si="1"/>
        <v>229.72399999999996</v>
      </c>
      <c r="F9">
        <v>398.3</v>
      </c>
      <c r="G9">
        <v>0.49399999999999999</v>
      </c>
      <c r="H9">
        <f t="shared" si="2"/>
        <v>196.7602</v>
      </c>
      <c r="K9">
        <f t="shared" si="0"/>
        <v>0.85650693876129624</v>
      </c>
      <c r="M9">
        <v>800</v>
      </c>
      <c r="N9">
        <v>17</v>
      </c>
      <c r="O9">
        <v>14</v>
      </c>
    </row>
    <row r="10" spans="1:15" x14ac:dyDescent="0.15">
      <c r="D10">
        <f t="shared" si="1"/>
        <v>0</v>
      </c>
      <c r="H10">
        <f t="shared" si="2"/>
        <v>0</v>
      </c>
      <c r="K10" t="e">
        <f t="shared" si="0"/>
        <v>#DIV/0!</v>
      </c>
      <c r="O10" t="s">
        <v>29</v>
      </c>
    </row>
    <row r="11" spans="1:15" x14ac:dyDescent="0.15">
      <c r="B11">
        <v>110</v>
      </c>
      <c r="C11">
        <v>2.2799999999999998</v>
      </c>
      <c r="D11">
        <f t="shared" si="1"/>
        <v>250.79999999999998</v>
      </c>
      <c r="F11">
        <v>398.5</v>
      </c>
      <c r="G11">
        <v>0.55100000000000005</v>
      </c>
      <c r="H11">
        <f t="shared" si="2"/>
        <v>219.57350000000002</v>
      </c>
      <c r="K11">
        <f t="shared" si="0"/>
        <v>0.87549242424242435</v>
      </c>
      <c r="M11">
        <v>720</v>
      </c>
      <c r="N11" t="s">
        <v>10</v>
      </c>
      <c r="O11">
        <v>3</v>
      </c>
    </row>
    <row r="12" spans="1:15" x14ac:dyDescent="0.15">
      <c r="B12">
        <v>110</v>
      </c>
      <c r="C12">
        <v>2.41</v>
      </c>
      <c r="D12">
        <f t="shared" si="1"/>
        <v>265.10000000000002</v>
      </c>
      <c r="F12">
        <v>398.4</v>
      </c>
      <c r="G12">
        <v>0.58299999999999996</v>
      </c>
      <c r="H12">
        <f t="shared" si="2"/>
        <v>232.26719999999997</v>
      </c>
      <c r="K12">
        <f t="shared" si="0"/>
        <v>0.87614937759336087</v>
      </c>
      <c r="M12">
        <v>680</v>
      </c>
      <c r="N12" t="s">
        <v>11</v>
      </c>
      <c r="O12">
        <v>6</v>
      </c>
    </row>
    <row r="13" spans="1:15" x14ac:dyDescent="0.15">
      <c r="B13">
        <v>110</v>
      </c>
      <c r="C13">
        <v>2.5499999999999998</v>
      </c>
      <c r="D13">
        <f t="shared" si="1"/>
        <v>280.5</v>
      </c>
      <c r="F13">
        <v>398.3</v>
      </c>
      <c r="G13">
        <v>0.62</v>
      </c>
      <c r="H13">
        <f t="shared" si="2"/>
        <v>246.946</v>
      </c>
      <c r="K13">
        <f t="shared" si="0"/>
        <v>0.88037789661319077</v>
      </c>
      <c r="M13">
        <v>640</v>
      </c>
      <c r="N13" t="s">
        <v>12</v>
      </c>
      <c r="O13">
        <v>8</v>
      </c>
    </row>
    <row r="14" spans="1:15" x14ac:dyDescent="0.15">
      <c r="A14" s="3"/>
      <c r="B14">
        <v>104</v>
      </c>
      <c r="C14">
        <v>2.86</v>
      </c>
      <c r="D14">
        <f t="shared" si="1"/>
        <v>297.44</v>
      </c>
      <c r="F14">
        <v>398.2</v>
      </c>
      <c r="G14">
        <v>0.65300000000000002</v>
      </c>
      <c r="H14">
        <f t="shared" si="2"/>
        <v>260.02460000000002</v>
      </c>
      <c r="K14">
        <f t="shared" si="0"/>
        <v>0.8742085798816569</v>
      </c>
      <c r="M14">
        <v>600</v>
      </c>
      <c r="N14">
        <v>24</v>
      </c>
      <c r="O14">
        <v>12</v>
      </c>
    </row>
    <row r="15" spans="1:15" x14ac:dyDescent="0.15">
      <c r="A15" s="3"/>
      <c r="B15">
        <v>108</v>
      </c>
      <c r="C15">
        <v>2.96</v>
      </c>
      <c r="D15">
        <f t="shared" si="1"/>
        <v>319.68</v>
      </c>
      <c r="F15">
        <v>398.2</v>
      </c>
      <c r="G15">
        <v>0.7</v>
      </c>
      <c r="H15">
        <f t="shared" si="2"/>
        <v>278.73999999999995</v>
      </c>
      <c r="K15">
        <f t="shared" si="0"/>
        <v>0.8719344344344343</v>
      </c>
      <c r="M15">
        <v>560</v>
      </c>
      <c r="N15" t="s">
        <v>13</v>
      </c>
      <c r="O15">
        <v>14</v>
      </c>
    </row>
    <row r="16" spans="1:15" x14ac:dyDescent="0.15">
      <c r="B16">
        <v>109</v>
      </c>
      <c r="C16">
        <v>3.11</v>
      </c>
      <c r="D16">
        <f t="shared" si="1"/>
        <v>338.99</v>
      </c>
      <c r="F16">
        <v>398.1</v>
      </c>
      <c r="G16">
        <v>0.751</v>
      </c>
      <c r="H16">
        <f t="shared" si="2"/>
        <v>298.97310000000004</v>
      </c>
      <c r="K16">
        <f t="shared" ref="K16:K54" si="3">H:H/D:D</f>
        <v>0.88195256497241814</v>
      </c>
      <c r="M16">
        <v>520</v>
      </c>
      <c r="N16">
        <v>27</v>
      </c>
      <c r="O16">
        <v>17</v>
      </c>
    </row>
    <row r="17" spans="1:15" x14ac:dyDescent="0.15">
      <c r="B17">
        <v>110</v>
      </c>
      <c r="C17">
        <v>3.32</v>
      </c>
      <c r="D17">
        <f t="shared" si="1"/>
        <v>365.2</v>
      </c>
      <c r="F17">
        <v>397.9</v>
      </c>
      <c r="G17">
        <v>0.81200000000000006</v>
      </c>
      <c r="H17">
        <f t="shared" si="2"/>
        <v>323.09480000000002</v>
      </c>
      <c r="K17">
        <f t="shared" si="3"/>
        <v>0.88470646221248639</v>
      </c>
      <c r="M17">
        <v>480</v>
      </c>
      <c r="N17" t="s">
        <v>14</v>
      </c>
      <c r="O17">
        <v>20</v>
      </c>
    </row>
    <row r="18" spans="1:15" x14ac:dyDescent="0.15">
      <c r="B18">
        <v>110</v>
      </c>
      <c r="C18">
        <v>3.55</v>
      </c>
      <c r="D18">
        <f t="shared" si="1"/>
        <v>390.5</v>
      </c>
      <c r="F18">
        <v>397.8</v>
      </c>
      <c r="G18">
        <v>0.89100000000000001</v>
      </c>
      <c r="H18">
        <f t="shared" si="2"/>
        <v>354.43979999999999</v>
      </c>
      <c r="K18">
        <f t="shared" si="3"/>
        <v>0.90765633802816903</v>
      </c>
      <c r="M18">
        <v>440</v>
      </c>
      <c r="N18">
        <v>30</v>
      </c>
      <c r="O18">
        <v>27</v>
      </c>
    </row>
    <row r="19" spans="1:15" x14ac:dyDescent="0.15">
      <c r="B19">
        <v>110</v>
      </c>
      <c r="C19">
        <v>3.9</v>
      </c>
      <c r="D19">
        <f t="shared" si="1"/>
        <v>429</v>
      </c>
      <c r="F19">
        <v>397.6</v>
      </c>
      <c r="G19">
        <v>0.97899999999999998</v>
      </c>
      <c r="H19">
        <f t="shared" si="2"/>
        <v>389.25040000000001</v>
      </c>
      <c r="K19">
        <f t="shared" si="3"/>
        <v>0.90734358974358975</v>
      </c>
      <c r="M19">
        <v>400</v>
      </c>
      <c r="N19">
        <v>31</v>
      </c>
      <c r="O19">
        <v>31</v>
      </c>
    </row>
    <row r="20" spans="1:15" x14ac:dyDescent="0.15">
      <c r="B20">
        <v>110</v>
      </c>
      <c r="C20">
        <v>4.33</v>
      </c>
      <c r="D20">
        <f t="shared" si="1"/>
        <v>476.3</v>
      </c>
      <c r="F20">
        <v>397.4</v>
      </c>
      <c r="G20">
        <v>1.083</v>
      </c>
      <c r="H20">
        <f t="shared" si="2"/>
        <v>430.38419999999996</v>
      </c>
      <c r="K20">
        <f t="shared" si="3"/>
        <v>0.90359899223178664</v>
      </c>
      <c r="M20">
        <v>360</v>
      </c>
      <c r="N20" t="s">
        <v>15</v>
      </c>
      <c r="O20">
        <v>33</v>
      </c>
    </row>
    <row r="21" spans="1:15" x14ac:dyDescent="0.15">
      <c r="B21">
        <v>110</v>
      </c>
      <c r="C21">
        <v>4.58</v>
      </c>
      <c r="D21">
        <f t="shared" si="1"/>
        <v>503.8</v>
      </c>
      <c r="F21">
        <v>397.3</v>
      </c>
      <c r="G21">
        <v>1.145</v>
      </c>
      <c r="H21">
        <f t="shared" si="2"/>
        <v>454.9085</v>
      </c>
      <c r="K21">
        <f t="shared" si="3"/>
        <v>0.90295454545454545</v>
      </c>
      <c r="M21">
        <v>340</v>
      </c>
      <c r="N21">
        <v>34</v>
      </c>
      <c r="O21">
        <v>35</v>
      </c>
    </row>
    <row r="22" spans="1:15" x14ac:dyDescent="0.15">
      <c r="B22">
        <v>110</v>
      </c>
      <c r="C22">
        <v>4.79</v>
      </c>
      <c r="D22">
        <f t="shared" si="1"/>
        <v>526.9</v>
      </c>
      <c r="F22">
        <v>397.2</v>
      </c>
      <c r="G22">
        <v>1.216</v>
      </c>
      <c r="H22">
        <f t="shared" si="2"/>
        <v>482.99519999999995</v>
      </c>
      <c r="K22">
        <f t="shared" si="3"/>
        <v>0.91667337255646231</v>
      </c>
      <c r="M22">
        <v>320</v>
      </c>
      <c r="N22">
        <v>35</v>
      </c>
      <c r="O22">
        <v>38</v>
      </c>
    </row>
    <row r="23" spans="1:15" x14ac:dyDescent="0.15">
      <c r="B23">
        <v>110</v>
      </c>
      <c r="C23">
        <v>5.1100000000000003</v>
      </c>
      <c r="D23">
        <f t="shared" si="1"/>
        <v>562.1</v>
      </c>
      <c r="F23">
        <v>397</v>
      </c>
      <c r="G23">
        <v>1.306</v>
      </c>
      <c r="H23">
        <f t="shared" si="2"/>
        <v>518.48199999999997</v>
      </c>
      <c r="K23">
        <f t="shared" si="3"/>
        <v>0.92240170788115983</v>
      </c>
      <c r="M23">
        <v>300</v>
      </c>
      <c r="N23">
        <v>36</v>
      </c>
      <c r="O23">
        <v>40</v>
      </c>
    </row>
    <row r="24" spans="1:15" x14ac:dyDescent="0.15">
      <c r="B24">
        <v>110</v>
      </c>
      <c r="C24">
        <v>5.49</v>
      </c>
      <c r="D24">
        <f t="shared" si="1"/>
        <v>603.9</v>
      </c>
      <c r="F24">
        <v>396.7</v>
      </c>
      <c r="G24">
        <v>1.399</v>
      </c>
      <c r="H24">
        <f t="shared" si="2"/>
        <v>554.98329999999999</v>
      </c>
      <c r="K24">
        <f t="shared" si="3"/>
        <v>0.91899867527736379</v>
      </c>
      <c r="M24">
        <v>280</v>
      </c>
      <c r="N24">
        <v>37</v>
      </c>
      <c r="O24">
        <v>42</v>
      </c>
    </row>
    <row r="25" spans="1:15" x14ac:dyDescent="0.15">
      <c r="B25">
        <v>110</v>
      </c>
      <c r="C25">
        <v>5.9</v>
      </c>
      <c r="D25">
        <f t="shared" si="1"/>
        <v>649</v>
      </c>
      <c r="F25">
        <v>396</v>
      </c>
      <c r="G25">
        <v>1.5049999999999999</v>
      </c>
      <c r="H25">
        <f t="shared" si="2"/>
        <v>595.9799999999999</v>
      </c>
      <c r="K25">
        <f t="shared" si="3"/>
        <v>0.91830508474576256</v>
      </c>
      <c r="M25">
        <v>260</v>
      </c>
      <c r="N25">
        <v>38</v>
      </c>
      <c r="O25">
        <v>45</v>
      </c>
    </row>
    <row r="26" spans="1:15" x14ac:dyDescent="0.15">
      <c r="B26">
        <v>110</v>
      </c>
      <c r="C26">
        <v>6.17</v>
      </c>
      <c r="D26">
        <f t="shared" si="1"/>
        <v>678.7</v>
      </c>
      <c r="F26">
        <v>391.2</v>
      </c>
      <c r="G26">
        <v>1.5660000000000001</v>
      </c>
      <c r="H26">
        <f t="shared" si="2"/>
        <v>612.61919999999998</v>
      </c>
      <c r="K26">
        <f t="shared" si="3"/>
        <v>0.90263621629585966</v>
      </c>
      <c r="M26">
        <v>250</v>
      </c>
      <c r="N26" t="s">
        <v>16</v>
      </c>
      <c r="O26">
        <v>55</v>
      </c>
    </row>
    <row r="27" spans="1:15" x14ac:dyDescent="0.15">
      <c r="B27">
        <v>110</v>
      </c>
      <c r="C27">
        <v>6.3</v>
      </c>
      <c r="D27">
        <f t="shared" si="1"/>
        <v>693</v>
      </c>
      <c r="F27">
        <v>391</v>
      </c>
      <c r="G27">
        <v>1.613</v>
      </c>
      <c r="H27">
        <f t="shared" si="2"/>
        <v>630.68299999999999</v>
      </c>
      <c r="K27">
        <f t="shared" si="3"/>
        <v>0.91007647907647904</v>
      </c>
      <c r="M27">
        <v>240</v>
      </c>
      <c r="N27">
        <v>39</v>
      </c>
      <c r="O27">
        <v>48</v>
      </c>
    </row>
    <row r="28" spans="1:15" x14ac:dyDescent="0.15">
      <c r="A28" s="5"/>
      <c r="B28">
        <v>110</v>
      </c>
      <c r="C28">
        <v>6.34</v>
      </c>
      <c r="D28">
        <f t="shared" si="1"/>
        <v>697.4</v>
      </c>
      <c r="F28">
        <v>382.5</v>
      </c>
      <c r="G28">
        <v>1.643</v>
      </c>
      <c r="H28">
        <f t="shared" si="2"/>
        <v>628.44749999999999</v>
      </c>
      <c r="K28">
        <f t="shared" si="3"/>
        <v>0.90112919414969894</v>
      </c>
      <c r="M28">
        <v>230</v>
      </c>
      <c r="N28">
        <v>43</v>
      </c>
      <c r="O28">
        <v>59</v>
      </c>
    </row>
    <row r="29" spans="1:15" x14ac:dyDescent="0.15">
      <c r="A29" s="5"/>
      <c r="B29">
        <v>110</v>
      </c>
      <c r="C29">
        <v>6.33</v>
      </c>
      <c r="D29">
        <f t="shared" si="1"/>
        <v>696.3</v>
      </c>
      <c r="F29">
        <v>376.4</v>
      </c>
      <c r="G29">
        <v>1.6830000000000001</v>
      </c>
      <c r="H29">
        <f t="shared" si="2"/>
        <v>633.48119999999994</v>
      </c>
      <c r="K29">
        <f t="shared" si="3"/>
        <v>0.90978199052132702</v>
      </c>
      <c r="M29">
        <v>220</v>
      </c>
      <c r="N29">
        <v>40</v>
      </c>
      <c r="O29">
        <v>50</v>
      </c>
    </row>
    <row r="30" spans="1:15" x14ac:dyDescent="0.15">
      <c r="D30">
        <f t="shared" si="1"/>
        <v>0</v>
      </c>
      <c r="H30">
        <f t="shared" si="2"/>
        <v>0</v>
      </c>
      <c r="K30" t="e">
        <f t="shared" si="3"/>
        <v>#DIV/0!</v>
      </c>
      <c r="O30" t="s">
        <v>30</v>
      </c>
    </row>
    <row r="31" spans="1:15" x14ac:dyDescent="0.15">
      <c r="B31">
        <v>211</v>
      </c>
      <c r="C31">
        <v>0.83799999999999997</v>
      </c>
      <c r="D31">
        <f t="shared" si="1"/>
        <v>176.81799999999998</v>
      </c>
      <c r="F31">
        <v>398.8</v>
      </c>
      <c r="G31">
        <v>0.39500000000000002</v>
      </c>
      <c r="H31">
        <f t="shared" si="2"/>
        <v>157.52600000000001</v>
      </c>
      <c r="J31" s="4"/>
      <c r="K31">
        <f t="shared" si="3"/>
        <v>0.89089346107296785</v>
      </c>
      <c r="M31">
        <v>1000</v>
      </c>
      <c r="N31">
        <v>46</v>
      </c>
      <c r="O31" s="6">
        <v>4.9305555555555554E-2</v>
      </c>
    </row>
    <row r="32" spans="1:15" x14ac:dyDescent="0.15">
      <c r="B32">
        <v>211</v>
      </c>
      <c r="C32">
        <v>0.872</v>
      </c>
      <c r="D32">
        <f t="shared" si="1"/>
        <v>183.99199999999999</v>
      </c>
      <c r="F32">
        <v>398.7</v>
      </c>
      <c r="G32">
        <v>0.41199999999999998</v>
      </c>
      <c r="H32">
        <f t="shared" si="2"/>
        <v>164.26439999999999</v>
      </c>
      <c r="J32" s="4"/>
      <c r="K32">
        <f t="shared" si="3"/>
        <v>0.89278012087482062</v>
      </c>
      <c r="M32">
        <v>960</v>
      </c>
      <c r="N32">
        <v>45</v>
      </c>
      <c r="O32" s="6">
        <v>4.8611111111111112E-2</v>
      </c>
    </row>
    <row r="33" spans="1:15" x14ac:dyDescent="0.15">
      <c r="A33" s="3"/>
      <c r="B33">
        <v>200</v>
      </c>
      <c r="C33">
        <v>0.94899999999999995</v>
      </c>
      <c r="D33">
        <f t="shared" si="1"/>
        <v>189.79999999999998</v>
      </c>
      <c r="F33">
        <v>398.7</v>
      </c>
      <c r="G33">
        <v>0.43</v>
      </c>
      <c r="H33">
        <f t="shared" si="2"/>
        <v>171.441</v>
      </c>
      <c r="J33" s="4"/>
      <c r="K33">
        <f t="shared" si="3"/>
        <v>0.9032718651211803</v>
      </c>
      <c r="M33">
        <v>920</v>
      </c>
      <c r="N33">
        <v>47</v>
      </c>
      <c r="O33" s="6">
        <v>5.2083333333333336E-2</v>
      </c>
    </row>
    <row r="34" spans="1:15" x14ac:dyDescent="0.15">
      <c r="B34">
        <v>201</v>
      </c>
      <c r="C34">
        <v>0.98299999999999998</v>
      </c>
      <c r="D34">
        <f t="shared" si="1"/>
        <v>197.583</v>
      </c>
      <c r="F34">
        <v>398.7</v>
      </c>
      <c r="G34">
        <v>0.45</v>
      </c>
      <c r="H34">
        <f t="shared" si="2"/>
        <v>179.41499999999999</v>
      </c>
      <c r="J34" s="4"/>
      <c r="K34">
        <f t="shared" si="3"/>
        <v>0.90804876937793233</v>
      </c>
      <c r="M34">
        <v>880</v>
      </c>
      <c r="N34">
        <v>48</v>
      </c>
      <c r="O34" s="6">
        <v>5.347222222222222E-2</v>
      </c>
    </row>
    <row r="35" spans="1:15" x14ac:dyDescent="0.15">
      <c r="A35" s="3"/>
      <c r="D35">
        <f t="shared" si="1"/>
        <v>0</v>
      </c>
      <c r="H35">
        <f t="shared" si="2"/>
        <v>0</v>
      </c>
      <c r="J35" s="4"/>
      <c r="K35" t="e">
        <f t="shared" si="3"/>
        <v>#DIV/0!</v>
      </c>
      <c r="M35">
        <v>840</v>
      </c>
    </row>
    <row r="36" spans="1:15" x14ac:dyDescent="0.15">
      <c r="B36">
        <v>220</v>
      </c>
      <c r="C36">
        <v>1.1200000000000001</v>
      </c>
      <c r="D36">
        <f t="shared" si="1"/>
        <v>246.40000000000003</v>
      </c>
      <c r="F36">
        <v>398.5</v>
      </c>
      <c r="G36">
        <v>0.55900000000000005</v>
      </c>
      <c r="H36">
        <f t="shared" si="2"/>
        <v>222.76150000000001</v>
      </c>
      <c r="J36" s="4"/>
      <c r="K36">
        <f t="shared" si="3"/>
        <v>0.90406452922077918</v>
      </c>
      <c r="M36">
        <v>710</v>
      </c>
      <c r="N36">
        <v>49</v>
      </c>
      <c r="O36" s="6">
        <v>5.8333333333333327E-2</v>
      </c>
    </row>
    <row r="37" spans="1:15" x14ac:dyDescent="0.15">
      <c r="B37">
        <v>220</v>
      </c>
      <c r="C37">
        <v>1.1599999999999999</v>
      </c>
      <c r="D37">
        <f t="shared" si="1"/>
        <v>255.2</v>
      </c>
      <c r="F37">
        <v>398.7</v>
      </c>
      <c r="G37">
        <v>0.58299999999999996</v>
      </c>
      <c r="H37">
        <f t="shared" si="2"/>
        <v>232.44209999999998</v>
      </c>
      <c r="J37" s="4"/>
      <c r="K37">
        <f t="shared" si="3"/>
        <v>0.9108232758620689</v>
      </c>
      <c r="M37">
        <v>680</v>
      </c>
      <c r="N37">
        <v>50</v>
      </c>
      <c r="O37" s="6">
        <v>5.9722222222222225E-2</v>
      </c>
    </row>
    <row r="38" spans="1:15" x14ac:dyDescent="0.15">
      <c r="B38">
        <v>220</v>
      </c>
      <c r="C38">
        <v>1.22</v>
      </c>
      <c r="D38">
        <f t="shared" si="1"/>
        <v>268.39999999999998</v>
      </c>
      <c r="F38">
        <v>398.8</v>
      </c>
      <c r="G38">
        <v>0.62</v>
      </c>
      <c r="H38">
        <f t="shared" si="2"/>
        <v>247.256</v>
      </c>
      <c r="K38">
        <f t="shared" si="3"/>
        <v>0.92122205663189283</v>
      </c>
      <c r="M38">
        <v>640</v>
      </c>
      <c r="N38">
        <v>51</v>
      </c>
      <c r="O38" s="6">
        <v>6.0416666666666667E-2</v>
      </c>
    </row>
    <row r="39" spans="1:15" x14ac:dyDescent="0.15">
      <c r="A39" s="3"/>
      <c r="B39">
        <v>220</v>
      </c>
      <c r="C39">
        <v>1.28</v>
      </c>
      <c r="D39">
        <f t="shared" si="1"/>
        <v>281.60000000000002</v>
      </c>
      <c r="F39">
        <v>398.7</v>
      </c>
      <c r="G39">
        <v>0.65400000000000003</v>
      </c>
      <c r="H39">
        <f t="shared" si="2"/>
        <v>260.74979999999999</v>
      </c>
      <c r="K39">
        <f t="shared" si="3"/>
        <v>0.925958096590909</v>
      </c>
      <c r="M39">
        <v>600</v>
      </c>
      <c r="N39">
        <v>52</v>
      </c>
      <c r="O39" s="6">
        <v>6.25E-2</v>
      </c>
    </row>
    <row r="40" spans="1:15" x14ac:dyDescent="0.15">
      <c r="D40">
        <f t="shared" si="1"/>
        <v>0</v>
      </c>
      <c r="H40">
        <f t="shared" si="2"/>
        <v>0</v>
      </c>
      <c r="K40" t="e">
        <f t="shared" si="3"/>
        <v>#DIV/0!</v>
      </c>
    </row>
    <row r="41" spans="1:15" x14ac:dyDescent="0.15">
      <c r="B41">
        <v>230</v>
      </c>
      <c r="C41">
        <v>1.31</v>
      </c>
      <c r="D41">
        <f t="shared" si="1"/>
        <v>301.3</v>
      </c>
      <c r="F41">
        <v>398.6</v>
      </c>
      <c r="G41">
        <v>0.7</v>
      </c>
      <c r="H41">
        <f t="shared" si="2"/>
        <v>279.02</v>
      </c>
      <c r="K41">
        <f t="shared" si="3"/>
        <v>0.92605376700962483</v>
      </c>
      <c r="M41">
        <v>560</v>
      </c>
      <c r="N41">
        <v>53</v>
      </c>
      <c r="O41" s="6">
        <v>6.458333333333334E-2</v>
      </c>
    </row>
    <row r="42" spans="1:15" x14ac:dyDescent="0.15">
      <c r="B42">
        <v>230</v>
      </c>
      <c r="C42">
        <v>1.39</v>
      </c>
      <c r="D42">
        <f t="shared" si="1"/>
        <v>319.7</v>
      </c>
      <c r="F42">
        <v>398.4</v>
      </c>
      <c r="G42">
        <v>0.751</v>
      </c>
      <c r="H42">
        <f t="shared" si="2"/>
        <v>299.19839999999999</v>
      </c>
      <c r="K42">
        <f t="shared" si="3"/>
        <v>0.93587238035658427</v>
      </c>
      <c r="M42">
        <v>520</v>
      </c>
      <c r="N42">
        <v>54</v>
      </c>
      <c r="O42" s="6">
        <v>6.8749999999999992E-2</v>
      </c>
    </row>
    <row r="43" spans="1:15" x14ac:dyDescent="0.15">
      <c r="B43">
        <v>230</v>
      </c>
      <c r="C43">
        <v>1.51</v>
      </c>
      <c r="D43">
        <f t="shared" si="1"/>
        <v>347.3</v>
      </c>
      <c r="F43">
        <v>398.5</v>
      </c>
      <c r="G43">
        <v>0.81299999999999994</v>
      </c>
      <c r="H43">
        <f t="shared" si="2"/>
        <v>323.98050000000001</v>
      </c>
      <c r="K43">
        <f t="shared" si="3"/>
        <v>0.93285488050676646</v>
      </c>
      <c r="M43">
        <v>480</v>
      </c>
      <c r="N43">
        <v>55</v>
      </c>
      <c r="O43" s="6">
        <v>7.013888888888889E-2</v>
      </c>
    </row>
    <row r="44" spans="1:15" x14ac:dyDescent="0.15">
      <c r="A44" s="3"/>
      <c r="B44">
        <v>231</v>
      </c>
      <c r="C44">
        <v>1.63</v>
      </c>
      <c r="D44">
        <f t="shared" si="1"/>
        <v>376.53</v>
      </c>
      <c r="F44">
        <v>398.6</v>
      </c>
      <c r="G44">
        <v>0.89300000000000002</v>
      </c>
      <c r="H44">
        <f t="shared" si="2"/>
        <v>355.94980000000004</v>
      </c>
      <c r="K44">
        <f t="shared" si="3"/>
        <v>0.94534246939154931</v>
      </c>
      <c r="M44">
        <v>440</v>
      </c>
      <c r="N44">
        <v>56</v>
      </c>
      <c r="O44" s="6">
        <v>7.1527777777777787E-2</v>
      </c>
    </row>
    <row r="45" spans="1:15" x14ac:dyDescent="0.15">
      <c r="B45">
        <v>230</v>
      </c>
      <c r="C45">
        <v>1.8</v>
      </c>
      <c r="D45">
        <f t="shared" si="1"/>
        <v>414</v>
      </c>
      <c r="F45">
        <v>398.4</v>
      </c>
      <c r="G45">
        <v>0.98099999999999998</v>
      </c>
      <c r="H45">
        <f t="shared" si="2"/>
        <v>390.8304</v>
      </c>
      <c r="K45">
        <f t="shared" si="3"/>
        <v>0.94403478260869567</v>
      </c>
      <c r="M45">
        <v>400</v>
      </c>
      <c r="N45">
        <v>57</v>
      </c>
      <c r="O45" s="6">
        <v>7.2916666666666671E-2</v>
      </c>
    </row>
    <row r="46" spans="1:15" x14ac:dyDescent="0.15">
      <c r="B46">
        <v>230</v>
      </c>
      <c r="C46">
        <v>1.99</v>
      </c>
      <c r="D46">
        <f t="shared" si="1"/>
        <v>457.7</v>
      </c>
      <c r="F46">
        <v>398.3</v>
      </c>
      <c r="G46">
        <v>1.085</v>
      </c>
      <c r="H46">
        <f t="shared" si="2"/>
        <v>432.15550000000002</v>
      </c>
      <c r="K46">
        <f t="shared" si="3"/>
        <v>0.9441894253878087</v>
      </c>
      <c r="M46">
        <v>360</v>
      </c>
      <c r="N46">
        <v>58</v>
      </c>
      <c r="O46" s="6">
        <v>7.3611111111111113E-2</v>
      </c>
    </row>
    <row r="47" spans="1:15" x14ac:dyDescent="0.15">
      <c r="B47">
        <v>230</v>
      </c>
      <c r="C47">
        <v>2.23</v>
      </c>
      <c r="D47">
        <f t="shared" si="1"/>
        <v>512.9</v>
      </c>
      <c r="F47">
        <v>398.2</v>
      </c>
      <c r="G47">
        <v>1.2190000000000001</v>
      </c>
      <c r="H47">
        <f t="shared" si="2"/>
        <v>485.4058</v>
      </c>
      <c r="K47">
        <f t="shared" si="3"/>
        <v>0.94639461883408071</v>
      </c>
      <c r="M47">
        <v>320</v>
      </c>
      <c r="N47">
        <v>59</v>
      </c>
      <c r="O47" s="6">
        <v>7.4999999999999997E-2</v>
      </c>
    </row>
    <row r="48" spans="1:15" x14ac:dyDescent="0.15">
      <c r="B48">
        <v>230</v>
      </c>
      <c r="C48">
        <v>2.57</v>
      </c>
      <c r="D48">
        <f t="shared" si="1"/>
        <v>591.09999999999991</v>
      </c>
      <c r="F48">
        <v>398</v>
      </c>
      <c r="G48">
        <v>1.4019999999999999</v>
      </c>
      <c r="H48">
        <f t="shared" si="2"/>
        <v>557.99599999999998</v>
      </c>
      <c r="K48">
        <f t="shared" si="3"/>
        <v>0.94399593977330409</v>
      </c>
      <c r="M48">
        <v>280</v>
      </c>
      <c r="N48">
        <v>60</v>
      </c>
      <c r="O48" s="6">
        <v>7.5694444444444439E-2</v>
      </c>
    </row>
    <row r="49" spans="1:16" x14ac:dyDescent="0.15">
      <c r="B49">
        <v>230</v>
      </c>
      <c r="C49">
        <v>2.99</v>
      </c>
      <c r="D49">
        <f t="shared" si="1"/>
        <v>687.7</v>
      </c>
      <c r="F49">
        <v>397.8</v>
      </c>
      <c r="G49">
        <v>1.635</v>
      </c>
      <c r="H49">
        <f t="shared" si="2"/>
        <v>650.40300000000002</v>
      </c>
      <c r="K49">
        <f t="shared" si="3"/>
        <v>0.94576559546313799</v>
      </c>
      <c r="M49">
        <v>240</v>
      </c>
      <c r="N49">
        <v>61</v>
      </c>
      <c r="O49" s="6">
        <v>7.7083333333333337E-2</v>
      </c>
    </row>
    <row r="50" spans="1:16" x14ac:dyDescent="0.15">
      <c r="B50">
        <v>230</v>
      </c>
      <c r="C50">
        <v>3.11</v>
      </c>
      <c r="D50">
        <f t="shared" si="1"/>
        <v>715.3</v>
      </c>
      <c r="F50">
        <v>393.8</v>
      </c>
      <c r="G50">
        <v>1.6950000000000001</v>
      </c>
      <c r="H50">
        <f t="shared" si="2"/>
        <v>667.4910000000001</v>
      </c>
      <c r="K50">
        <f t="shared" si="3"/>
        <v>0.93316230952048107</v>
      </c>
      <c r="M50">
        <v>230</v>
      </c>
      <c r="N50">
        <v>65</v>
      </c>
      <c r="O50" s="6">
        <v>8.6111111111111124E-2</v>
      </c>
    </row>
    <row r="51" spans="1:16" x14ac:dyDescent="0.15">
      <c r="B51">
        <v>230</v>
      </c>
      <c r="C51">
        <v>3.23</v>
      </c>
      <c r="D51">
        <f t="shared" si="1"/>
        <v>742.9</v>
      </c>
      <c r="F51">
        <v>397.5</v>
      </c>
      <c r="G51">
        <v>1.7709999999999999</v>
      </c>
      <c r="H51">
        <f t="shared" si="2"/>
        <v>703.97249999999997</v>
      </c>
      <c r="K51">
        <f t="shared" si="3"/>
        <v>0.94760061919504646</v>
      </c>
      <c r="M51">
        <v>220</v>
      </c>
      <c r="N51">
        <v>62</v>
      </c>
      <c r="O51" s="6">
        <v>7.8472222222222221E-2</v>
      </c>
    </row>
    <row r="52" spans="1:16" x14ac:dyDescent="0.15">
      <c r="B52">
        <v>230</v>
      </c>
      <c r="C52">
        <v>3.38</v>
      </c>
      <c r="D52">
        <f t="shared" si="1"/>
        <v>777.4</v>
      </c>
      <c r="F52">
        <v>394.2</v>
      </c>
      <c r="G52">
        <v>1.8560000000000001</v>
      </c>
      <c r="H52">
        <f t="shared" si="2"/>
        <v>731.63520000000005</v>
      </c>
      <c r="K52">
        <f t="shared" si="3"/>
        <v>0.94113094931824037</v>
      </c>
      <c r="M52">
        <v>210</v>
      </c>
      <c r="N52">
        <v>63</v>
      </c>
      <c r="O52" s="6">
        <v>7.9166666666666663E-2</v>
      </c>
    </row>
    <row r="53" spans="1:16" x14ac:dyDescent="0.15">
      <c r="B53">
        <v>230</v>
      </c>
      <c r="C53">
        <v>3.55</v>
      </c>
      <c r="D53">
        <f t="shared" si="1"/>
        <v>816.5</v>
      </c>
      <c r="F53">
        <v>397.5</v>
      </c>
      <c r="G53">
        <v>1.946</v>
      </c>
      <c r="H53">
        <f t="shared" si="2"/>
        <v>773.53499999999997</v>
      </c>
      <c r="K53">
        <f t="shared" si="3"/>
        <v>0.94737905695039804</v>
      </c>
      <c r="M53">
        <v>200</v>
      </c>
      <c r="N53">
        <v>64</v>
      </c>
      <c r="O53" s="6">
        <v>8.0555555555555561E-2</v>
      </c>
    </row>
    <row r="54" spans="1:16" x14ac:dyDescent="0.15">
      <c r="A54" s="3"/>
      <c r="B54">
        <v>203</v>
      </c>
      <c r="C54">
        <v>4.09</v>
      </c>
      <c r="D54">
        <f t="shared" si="1"/>
        <v>830.27</v>
      </c>
      <c r="F54">
        <v>391.6</v>
      </c>
      <c r="G54">
        <v>2.02</v>
      </c>
      <c r="H54">
        <f t="shared" si="2"/>
        <v>791.03200000000004</v>
      </c>
      <c r="K54">
        <f t="shared" si="3"/>
        <v>0.9527406747202718</v>
      </c>
      <c r="M54">
        <v>190</v>
      </c>
      <c r="N54" t="s">
        <v>19</v>
      </c>
      <c r="O54" s="6">
        <v>8.3333333333333329E-2</v>
      </c>
      <c r="P54" t="s">
        <v>18</v>
      </c>
    </row>
    <row r="55" spans="1:16" x14ac:dyDescent="0.15">
      <c r="O55" t="s">
        <v>31</v>
      </c>
    </row>
    <row r="57" spans="1:16" x14ac:dyDescent="0.15">
      <c r="A57" s="2"/>
      <c r="B57" t="s">
        <v>32</v>
      </c>
      <c r="P57" t="s">
        <v>17</v>
      </c>
    </row>
    <row r="58" spans="1:16" x14ac:dyDescent="0.15">
      <c r="A58" s="5"/>
      <c r="B58" t="s">
        <v>33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2016-09-24T09:28:39Z</dcterms:modified>
</cp:coreProperties>
</file>