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1910" yWindow="170" windowWidth="11950" windowHeight="10100" tabRatio="790"/>
  </bookViews>
  <sheets>
    <sheet name="RTP - RTM Sign-off" sheetId="12" r:id="rId1"/>
    <sheet name="FileNamingConvention" sheetId="17" r:id="rId2"/>
    <sheet name="drop-down menus" sheetId="13" r:id="rId3"/>
    <sheet name="Power Ref Design Parameters" sheetId="14" r:id="rId4"/>
    <sheet name="Power Ref Des drop-downs" sheetId="15" r:id="rId5"/>
    <sheet name="Software" sheetId="16" r:id="rId6"/>
    <sheet name="Sheet1" sheetId="18" r:id="rId7"/>
  </sheets>
  <externalReferences>
    <externalReference r:id="rId8"/>
    <externalReference r:id="rId9"/>
    <externalReference r:id="rId10"/>
  </externalReferences>
  <definedNames>
    <definedName name="_xlnm._FilterDatabase" localSheetId="0" hidden="1">'RTP - RTM Sign-off'!#REF!</definedName>
    <definedName name="ADAS">'drop-down menus'!$H$4:$H$7</definedName>
    <definedName name="Appliances">'drop-down menus'!$H$81:$H$89</definedName>
    <definedName name="Applications2">'[1]Inputs (admin use only)'!$A$2:$A$19</definedName>
    <definedName name="Automotive">'drop-down menus'!$G$4:$G$8</definedName>
    <definedName name="Body_including_lighting">'drop-down menus'!$H$8:$H$22</definedName>
    <definedName name="Building_Automation">'drop-down menus'!$H$90:$H$108</definedName>
    <definedName name="Category" localSheetId="2">'RTP - RTM Sign-off'!#REF!</definedName>
    <definedName name="Check38" localSheetId="2">'drop-down menus'!$D$5</definedName>
    <definedName name="Check39" localSheetId="2">'drop-down menus'!$D$6</definedName>
    <definedName name="Check40" localSheetId="2">'drop-down menus'!$D$7</definedName>
    <definedName name="Check41" localSheetId="2">'drop-down menus'!$D$9</definedName>
    <definedName name="Check42" localSheetId="2">'drop-down menus'!$D$10</definedName>
    <definedName name="Communications_Equipment">'drop-down menus'!$G$9:$G$13</definedName>
    <definedName name="Digital_Signage_and_Display">'drop-down menus'!$H$109</definedName>
    <definedName name="DistyNoResponse">'drop-down menus'!$I$4:$I$6</definedName>
    <definedName name="Enterprise_Switching">'drop-down menus'!$H$37:$H$40</definedName>
    <definedName name="Enterprise_Systems">'drop-down menus'!$G$14:$G$17</definedName>
    <definedName name="EPD">#REF!</definedName>
    <definedName name="EPD_PPF" localSheetId="3">'[2]drop-down menus'!$D$2:$D$27</definedName>
    <definedName name="EPD_PPF">'drop-down menus'!$D$2:$D$27</definedName>
    <definedName name="EPOS">'drop-down menus'!$H$110:$H$122</definedName>
    <definedName name="Estore_Price" localSheetId="3">'[2]drop-down menus'!$E$2:$E$43</definedName>
    <definedName name="Estore_Price">'drop-down menus'!$E$2:$E$57</definedName>
    <definedName name="Factory_Automation_and_Control">'drop-down menus'!$H$123:$H$147</definedName>
    <definedName name="fhsdh">'[3]drop-down menus'!$F$2:$F$10</definedName>
    <definedName name="Gaming">'drop-down menus'!$H$251:$H$252</definedName>
    <definedName name="HardwareClassification">'drop-down menus'!$M$3:$M$15</definedName>
    <definedName name="HEVEV_and_Powertrain">'drop-down menus'!$H$23:$H$27</definedName>
    <definedName name="High_Performance_Computing">'drop-down menus'!$H$68:$H$69</definedName>
    <definedName name="Industrial">'drop-down menus'!$G$9:$G$13</definedName>
    <definedName name="Industrial_">'drop-down menus'!$G$18:$G$29</definedName>
    <definedName name="Industrial_Transport_non_car">'drop-down menus'!$H$148:$H$155</definedName>
    <definedName name="Infotainment_and_Cluster">'drop-down menus'!$H$28:$H$32</definedName>
    <definedName name="Input_Type">'[1]Inputs (admin use only)'!$D$2:$D$3</definedName>
    <definedName name="Isolated">'[1]Inputs (admin use only)'!$C$2:$C$3</definedName>
    <definedName name="Lighting">'drop-down menus'!$H$156:$H$159</definedName>
    <definedName name="market">'drop-down menus'!#REF!</definedName>
    <definedName name="Markets" localSheetId="3">'[2]drop-down menus'!$F$2:$F$10</definedName>
    <definedName name="Markets">'drop-down menus'!$F$2:$F$1560</definedName>
    <definedName name="Medical_Healthcare_Fitness">'drop-down menus'!$H$160:$H$193</definedName>
    <definedName name="Mobile_Phone">'drop-down menus'!$H$253</definedName>
    <definedName name="Motor_Drives">'drop-down menus'!$H$194:$H$199</definedName>
    <definedName name="Non_Literature_Types">'drop-down menus'!$G$2:$G$13</definedName>
    <definedName name="Other">'drop-down menus'!$H$200:$H$206</definedName>
    <definedName name="Passive_Safety">'drop-down menus'!$H$33:$H$36</definedName>
    <definedName name="PC_Notebooks">'drop-down menus'!$H$254:$H$256</definedName>
    <definedName name="Personal_Electronics">'drop-down menus'!$G$30:$G$35</definedName>
    <definedName name="Power_Infrastructure">'drop-down menus'!$H$207:$H$216</definedName>
    <definedName name="Pricing_Manager">'RTP - RTM Sign-off'!$J$15</definedName>
    <definedName name="PricingManager">'drop-down menus'!$J$2:$J$4</definedName>
    <definedName name="PricingManagers">'RTP - RTM Sign-off'!$J$15</definedName>
    <definedName name="PricingMgr">'drop-down menus'!$J$3:$J$4</definedName>
    <definedName name="_xlnm.Print_Area" localSheetId="2">'drop-down menus'!$F$2:$G$35</definedName>
    <definedName name="_xlnm.Print_Area" localSheetId="0">'RTP - RTM Sign-off'!$A$1:$L$152</definedName>
    <definedName name="_xlnm.Print_Titles" localSheetId="0">'RTP - RTM Sign-off'!$5:$13</definedName>
    <definedName name="Printers_and_other_peripherals">'drop-down menus'!$H$257:$H$270</definedName>
    <definedName name="prod_cat">'drop-down menus'!$C$3:$C$21</definedName>
    <definedName name="Product_Category" localSheetId="3">'[2]drop-down menus'!$C$2:$C$21</definedName>
    <definedName name="Product_Category">'drop-down menus'!$C$2:$C$22</definedName>
    <definedName name="Profit_Ctr_Name" localSheetId="3">'[2]drop-down menus'!$B$2:$B$208</definedName>
    <definedName name="Profit_Ctr_Name">'drop-down menus'!$B$2:$B$230</definedName>
    <definedName name="PWR">#REF!</definedName>
    <definedName name="Residential">'drop-down menus'!$H$41:$H$42</definedName>
    <definedName name="sbd">'drop-down menus'!$H$4:$H$287</definedName>
    <definedName name="SBDs" localSheetId="3">'[2]drop-down menus'!$H$2:$H$287</definedName>
    <definedName name="SBDs">'drop-down menus'!$H$2:$H$287</definedName>
    <definedName name="SBE" localSheetId="3">'[2]drop-down menus'!#REF!</definedName>
    <definedName name="SBE">'drop-down menus'!#REF!</definedName>
    <definedName name="sbe_dash2">'drop-down menus'!$A$3:$A$102</definedName>
    <definedName name="SBE_Info" localSheetId="3">'[2]drop-down menus'!$A$2:$A$126</definedName>
    <definedName name="SBE_Info">'drop-down menus'!$A$2:$A$104</definedName>
    <definedName name="sector">'drop-down menus'!$G$4:$G$36</definedName>
    <definedName name="Sectors" localSheetId="3">'[2]drop-down menus'!$G$2:$G$56</definedName>
    <definedName name="Sectors">'drop-down menus'!$G$2:$G$57</definedName>
    <definedName name="Server">'drop-down menus'!$H$70:$H$79</definedName>
    <definedName name="Space_Avionics_Defense">'drop-down menus'!$H$217:$H$226</definedName>
    <definedName name="Storage">'drop-down menus'!$H$271</definedName>
    <definedName name="Systems_Team_Owner">'drop-down menus'!$L$2:$L$13</definedName>
    <definedName name="Tablets">'drop-down menus'!$H$272:$H$273</definedName>
    <definedName name="Telecom_Infrastructure">'drop-down menus'!$H$43:$H$59</definedName>
    <definedName name="Test_and_Measurement">'drop-down menus'!$H$227:$H$250</definedName>
    <definedName name="Thin_Client">'drop-down menus'!$H$80</definedName>
    <definedName name="Topology">'Power Ref Des drop-downs'!$A$2:$A$63</definedName>
    <definedName name="Topology3">'[1]Inputs (admin use only)'!$B$2:$B$63</definedName>
    <definedName name="TV_Set_Top_Box_Audio">'drop-down menus'!$H$274:$H$285</definedName>
    <definedName name="Wearables_non_medical">'drop-down menus'!$H$286:$H$287</definedName>
    <definedName name="Wireless_Infrastructure">'drop-down menus'!$H$60:$H$67</definedName>
    <definedName name="YES_NO">'drop-down menus'!$K$2:$K$4</definedName>
  </definedNames>
  <calcPr calcId="145621"/>
</workbook>
</file>

<file path=xl/calcChain.xml><?xml version="1.0" encoding="utf-8"?>
<calcChain xmlns="http://schemas.openxmlformats.org/spreadsheetml/2006/main">
  <c r="G125" i="12" l="1"/>
  <c r="C12" i="16" l="1"/>
  <c r="E12" i="16" s="1"/>
  <c r="C11" i="16"/>
  <c r="E11" i="16" s="1"/>
  <c r="C10" i="16"/>
  <c r="E10" i="16" s="1"/>
  <c r="E13" i="16" l="1"/>
  <c r="D140" i="12"/>
  <c r="D139" i="12"/>
  <c r="D138" i="12"/>
  <c r="D135" i="12"/>
  <c r="D141" i="12" l="1"/>
</calcChain>
</file>

<file path=xl/comments1.xml><?xml version="1.0" encoding="utf-8"?>
<comments xmlns="http://schemas.openxmlformats.org/spreadsheetml/2006/main">
  <authors>
    <author>Legat, Timothy</author>
    <author>a0199975</author>
    <author>Andy G. Dykstra</author>
  </authors>
  <commentList>
    <comment ref="I2" authorId="0">
      <text>
        <r>
          <rPr>
            <b/>
            <sz val="9"/>
            <color indexed="81"/>
            <rFont val="Tahoma"/>
            <family val="2"/>
          </rPr>
          <t>Goto "TI EVM” Sharepoint for EVM Development and release tips</t>
        </r>
        <r>
          <rPr>
            <sz val="9"/>
            <color indexed="81"/>
            <rFont val="Tahoma"/>
            <family val="2"/>
          </rPr>
          <t xml:space="preserve">
</t>
        </r>
      </text>
    </comment>
    <comment ref="K2" authorId="0">
      <text>
        <r>
          <rPr>
            <b/>
            <sz val="9"/>
            <color indexed="81"/>
            <rFont val="Tahoma"/>
            <family val="2"/>
          </rPr>
          <t>Goto "TI Designs” Sharepoint for TI Design release requirements and release tips</t>
        </r>
        <r>
          <rPr>
            <sz val="9"/>
            <color indexed="81"/>
            <rFont val="Tahoma"/>
            <family val="2"/>
          </rPr>
          <t xml:space="preserve">
</t>
        </r>
      </text>
    </comment>
    <comment ref="A5" authorId="0">
      <text>
        <r>
          <rPr>
            <b/>
            <sz val="9"/>
            <color indexed="81"/>
            <rFont val="Tahoma"/>
            <family val="2"/>
          </rPr>
          <t xml:space="preserve">SAP Orderable Part number.  (SAP Material field)
18 Character Limit.
No special Characters other than - and /  
The link is for MMRS (Material Master Request System) instructions.  You can use this link AFTER you have set up Galileo Product Folder and associated the GPN at the Galileo Device level.  </t>
        </r>
        <r>
          <rPr>
            <sz val="9"/>
            <color indexed="81"/>
            <rFont val="Tahoma"/>
            <family val="2"/>
          </rPr>
          <t xml:space="preserve">
</t>
        </r>
      </text>
    </comment>
    <comment ref="C5" authorId="1">
      <text>
        <r>
          <rPr>
            <b/>
            <sz val="9"/>
            <color indexed="81"/>
            <rFont val="Tahoma"/>
            <family val="2"/>
          </rPr>
          <t xml:space="preserve">SAP Orderable Part number.  (SAP Material field)
18 Character Limit.
No special Characters other than - and /  
The link is for MMRS (Material Master Request System) instructions.  You can use this link AFTER you have set up Galileo Product Folder and associated the GPN at the Galileo Device level. </t>
        </r>
      </text>
    </comment>
    <comment ref="H5" authorId="1">
      <text>
        <r>
          <rPr>
            <sz val="9"/>
            <color indexed="81"/>
            <rFont val="Tahoma"/>
            <family val="2"/>
          </rPr>
          <t>Technical Content Owner or Design Owner is the Applications/Systems or other engineer responsible for the design</t>
        </r>
      </text>
    </comment>
    <comment ref="H6" authorId="1">
      <text>
        <r>
          <rPr>
            <sz val="9"/>
            <color indexed="81"/>
            <rFont val="Tahoma"/>
            <family val="2"/>
          </rPr>
          <t>AID/XID of Technical Content Owner</t>
        </r>
      </text>
    </comment>
    <comment ref="A7" authorId="0">
      <text>
        <r>
          <rPr>
            <b/>
            <sz val="9"/>
            <color indexed="81"/>
            <rFont val="Tahoma"/>
            <family val="2"/>
          </rPr>
          <t>Examples:
TIDA-xxxx, DLPxxx, INTxxx, PROCxxx, MCUxxx, HVPxxx, HSDCxxx, etc…
(This is SAP Field "EVM Board Name")</t>
        </r>
        <r>
          <rPr>
            <sz val="9"/>
            <color indexed="81"/>
            <rFont val="Tahoma"/>
            <family val="2"/>
          </rPr>
          <t xml:space="preserve">
</t>
        </r>
      </text>
    </comment>
    <comment ref="H7" authorId="1">
      <text>
        <r>
          <rPr>
            <sz val="9"/>
            <color indexed="81"/>
            <rFont val="Tahoma"/>
            <family val="2"/>
          </rPr>
          <t>EVM Operations Engineer is responsible for signing off that all of the technical files are complete and loaded in the appropriate storage location.</t>
        </r>
      </text>
    </comment>
    <comment ref="H8" authorId="1">
      <text>
        <r>
          <rPr>
            <sz val="9"/>
            <color indexed="81"/>
            <rFont val="Tahoma"/>
            <family val="2"/>
          </rPr>
          <t xml:space="preserve">EVM Coordinator is responsible for making sure that the Tool is ready for release and getting the RTM sign-off kicked off.
</t>
        </r>
      </text>
    </comment>
    <comment ref="A9" authorId="1">
      <text>
        <r>
          <rPr>
            <sz val="9"/>
            <color indexed="81"/>
            <rFont val="Tahoma"/>
            <family val="2"/>
          </rPr>
          <t xml:space="preserve">Team that will own the Hardware in SAP, and/or is developing the Hardware
</t>
        </r>
      </text>
    </comment>
    <comment ref="A10" authorId="1">
      <text>
        <r>
          <rPr>
            <sz val="9"/>
            <color indexed="81"/>
            <rFont val="Tahoma"/>
            <family val="2"/>
          </rPr>
          <t xml:space="preserve">Team that will own the Hardware in SAP, and/or is developing the Hardware
</t>
        </r>
      </text>
    </comment>
    <comment ref="A11" authorId="1">
      <text>
        <r>
          <rPr>
            <sz val="9"/>
            <color indexed="81"/>
            <rFont val="Tahoma"/>
            <family val="2"/>
          </rPr>
          <t xml:space="preserve">Team that will own the Hardware in SAP, and/or is developing the Hardware
</t>
        </r>
      </text>
    </comment>
    <comment ref="A12" authorId="1">
      <text>
        <r>
          <rPr>
            <sz val="9"/>
            <color indexed="81"/>
            <rFont val="Tahoma"/>
            <family val="2"/>
          </rPr>
          <t xml:space="preserve">Team that will own the Hardware in SAP, and/or is developing the Hardware
</t>
        </r>
      </text>
    </comment>
    <comment ref="A13" authorId="1">
      <text>
        <r>
          <rPr>
            <sz val="9"/>
            <color indexed="81"/>
            <rFont val="Tahoma"/>
            <family val="2"/>
          </rPr>
          <t xml:space="preserve">Team that will own the Hardware in SAP, and/or is developing the Hardware
</t>
        </r>
      </text>
    </comment>
    <comment ref="H13" authorId="1">
      <text>
        <r>
          <rPr>
            <b/>
            <sz val="9"/>
            <color indexed="81"/>
            <rFont val="Tahoma"/>
            <family val="2"/>
          </rPr>
          <t>TI-Design Only</t>
        </r>
        <r>
          <rPr>
            <sz val="9"/>
            <color indexed="81"/>
            <rFont val="Tahoma"/>
            <family val="2"/>
          </rPr>
          <t xml:space="preserve"> Literature support and Release support lead is responsible for ensuring all relevant literature has lit #s assigned and gets released in time for RTM.</t>
        </r>
      </text>
    </comment>
    <comment ref="A14" authorId="0">
      <text>
        <r>
          <rPr>
            <b/>
            <sz val="9"/>
            <color indexed="81"/>
            <rFont val="Tahoma"/>
            <family val="2"/>
          </rPr>
          <t>Marketing I/O for NPI (New Product Introduction )</t>
        </r>
      </text>
    </comment>
    <comment ref="H14" authorId="1">
      <text>
        <r>
          <rPr>
            <sz val="9"/>
            <color indexed="81"/>
            <rFont val="Tahoma"/>
            <family val="2"/>
          </rPr>
          <t xml:space="preserve">Launch Marketing supports all of the Launch functions related to webpage set-up and release; including file and folder links, and EMSG entries.
Click on Link to access current Launch Manager to SBE-2 assignments. </t>
        </r>
      </text>
    </comment>
    <comment ref="A15" authorId="0">
      <text>
        <r>
          <rPr>
            <b/>
            <sz val="9"/>
            <color indexed="81"/>
            <rFont val="Tahoma"/>
            <family val="2"/>
          </rPr>
          <t>In Most cases will be the same as the IC Extended Function</t>
        </r>
        <r>
          <rPr>
            <sz val="9"/>
            <color indexed="81"/>
            <rFont val="Tahoma"/>
            <family val="2"/>
          </rPr>
          <t xml:space="preserve">
</t>
        </r>
      </text>
    </comment>
    <comment ref="H15" authorId="1">
      <text>
        <r>
          <rPr>
            <sz val="9"/>
            <color indexed="81"/>
            <rFont val="Tahoma"/>
            <family val="2"/>
          </rPr>
          <t>Pricing Manager verifies pricing requests matches checklists and loads Pricing into the Master Pricing file based on the 'What-If-Tool' Entries.  Also loads Material Group codes</t>
        </r>
      </text>
    </comment>
    <comment ref="A16" authorId="1">
      <text>
        <r>
          <rPr>
            <sz val="9"/>
            <color indexed="81"/>
            <rFont val="Tahoma"/>
            <family val="2"/>
          </rPr>
          <t>EVM / Hardware Planner updates SAP based on MMRS inputs from HW owner, set-ups the HW for release and manages inventory &amp; shipments</t>
        </r>
      </text>
    </comment>
    <comment ref="H16" authorId="1">
      <text>
        <r>
          <rPr>
            <sz val="9"/>
            <color indexed="81"/>
            <rFont val="Tahoma"/>
            <family val="2"/>
          </rPr>
          <t>EVM / HW Release Manager is often also the HW Planner. They ensure everything is set so as to allow the PDC to receive inventory and orders can be placed</t>
        </r>
      </text>
    </comment>
    <comment ref="A18" authorId="0">
      <text>
        <r>
          <rPr>
            <b/>
            <sz val="9"/>
            <color indexed="81"/>
            <rFont val="Tahoma"/>
            <family val="2"/>
          </rPr>
          <t xml:space="preserve">Part Number Associations GPN to OPN
</t>
        </r>
        <r>
          <rPr>
            <sz val="9"/>
            <color indexed="81"/>
            <rFont val="Tahoma"/>
            <family val="2"/>
          </rPr>
          <t xml:space="preserve">
</t>
        </r>
      </text>
    </comment>
    <comment ref="C18" authorId="1">
      <text>
        <r>
          <rPr>
            <b/>
            <sz val="9"/>
            <color indexed="81"/>
            <rFont val="Tahoma"/>
            <family val="2"/>
          </rPr>
          <t>General Part Number: Often the number used on the Product folder or as the Extended Function</t>
        </r>
      </text>
    </comment>
    <comment ref="E18" authorId="1">
      <text>
        <r>
          <rPr>
            <b/>
            <sz val="9"/>
            <color indexed="81"/>
            <rFont val="Tahoma"/>
            <family val="2"/>
          </rPr>
          <t>Orderable Part Number: The Number used to order it in TI's SAP set up.</t>
        </r>
      </text>
    </comment>
    <comment ref="A20" authorId="1">
      <text>
        <r>
          <rPr>
            <b/>
            <sz val="9"/>
            <color indexed="81"/>
            <rFont val="Tahoma"/>
            <family val="2"/>
          </rPr>
          <t xml:space="preserve">List TI GPNs/OPNs that appear in the BOM of this designs.  Will appear on related product folders. One GPN per cell. </t>
        </r>
      </text>
    </comment>
    <comment ref="H22" authorId="0">
      <text>
        <r>
          <rPr>
            <b/>
            <sz val="9"/>
            <color indexed="81"/>
            <rFont val="Tahoma"/>
            <family val="2"/>
          </rPr>
          <t xml:space="preserve"> 1. EVM - SOFTWARE     EVM software only.
 2. EVM - TOOLS             Standard EVM design with TI IC’s for evaluation of specific TI Device.
 3. EVM-ADAPTER          EVM is in an enclosure looks like an end product.
 4. EVM-BARE BOARD    No Physical Components assembled to the PCB, Raw Printed Circuit board only. 
 5. EVM-PASSIVE BRD   Interface type board such as Connector to Connector, may have none or passive components only.
 6. EVM - TOOLS HV       High Voltage EVM design  with TI IC’s for evaluation of specific TI Device.      
 7. LP-BP                          Contains Launch Pad and Booster Pack.
 8. LP-BP-HV                   Contains Launch Pad and Booster Pack and is also High Voltage.
 9. LP-BP-RADIO            Contains Launch Pad and Booster Pack and Boost board is a Radio (Wireless device ).
10. RADIO                       Standard EVM that has TI IC used as Radio (Wireless Device).
11. UNIVERSITY            Hardware designs targeted at Universities for training students. Typically will come from University Team.</t>
        </r>
      </text>
    </comment>
    <comment ref="A31" authorId="0">
      <text>
        <r>
          <rPr>
            <b/>
            <sz val="9"/>
            <color indexed="81"/>
            <rFont val="Tahoma"/>
            <family val="2"/>
          </rPr>
          <t>Tool Part Numbers</t>
        </r>
        <r>
          <rPr>
            <sz val="9"/>
            <color indexed="81"/>
            <rFont val="Tahoma"/>
            <family val="2"/>
          </rPr>
          <t xml:space="preserve">
</t>
        </r>
      </text>
    </comment>
    <comment ref="C31" authorId="1">
      <text>
        <r>
          <rPr>
            <b/>
            <sz val="9"/>
            <color indexed="81"/>
            <rFont val="Tahoma"/>
            <family val="2"/>
          </rPr>
          <t xml:space="preserve">General Tool Part Number: Often the number used on the Tool folder
</t>
        </r>
      </text>
    </comment>
    <comment ref="E31" authorId="1">
      <text>
        <r>
          <rPr>
            <b/>
            <sz val="9"/>
            <color indexed="81"/>
            <rFont val="Tahoma"/>
            <family val="2"/>
          </rPr>
          <t>Orderable Tool Part Number: The Number used to ordering it in TI's SAP set up.</t>
        </r>
      </text>
    </comment>
    <comment ref="A33" authorId="1">
      <text>
        <r>
          <rPr>
            <b/>
            <sz val="9"/>
            <color indexed="81"/>
            <rFont val="Tahoma"/>
            <family val="2"/>
          </rPr>
          <t xml:space="preserve">List TI GPNs/OPNs that appear in the BOM of this designs.  Will appear on related product folders. One GPN per cell. </t>
        </r>
      </text>
    </comment>
    <comment ref="A43" authorId="1">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4" authorId="1">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5" authorId="1">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6" authorId="1">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7" authorId="0">
      <text>
        <r>
          <rPr>
            <b/>
            <sz val="9"/>
            <color indexed="81"/>
            <rFont val="Tahoma"/>
            <family val="2"/>
          </rPr>
          <t>TI-Designs ONLY! Please fill in Power Ref Design Parameters TAB</t>
        </r>
        <r>
          <rPr>
            <sz val="9"/>
            <color indexed="81"/>
            <rFont val="Tahoma"/>
            <family val="2"/>
          </rPr>
          <t xml:space="preserve">
</t>
        </r>
      </text>
    </comment>
    <comment ref="A50" authorId="1">
      <text>
        <r>
          <rPr>
            <b/>
            <sz val="9"/>
            <color indexed="81"/>
            <rFont val="Tahoma"/>
            <family val="2"/>
          </rPr>
          <t>Must be "Down Style".  Down style is when the first letter of the first word in the text is capitalized and the rest of the content is lowercase (ex. Single output reference design instead of Single Output Reference Design).</t>
        </r>
        <r>
          <rPr>
            <sz val="9"/>
            <color indexed="81"/>
            <rFont val="Tahoma"/>
            <family val="2"/>
          </rPr>
          <t xml:space="preserve"> 
Also, If medical or safety critical RD, confirm with content owner that legal has reviewed.  Title should not be part # specific (TI part # or Reference Design part #). Title addresses exactly what is being offered in the EVM or Reference Design.  
Reference design guidelines and checklist can be found at https://sps09.itg.ti.com/sites/tidesigns/SitePages/Home.aspx</t>
        </r>
      </text>
    </comment>
    <comment ref="A53" authorId="1">
      <text>
        <r>
          <rPr>
            <sz val="9"/>
            <color indexed="81"/>
            <rFont val="Tahoma"/>
            <family val="2"/>
          </rPr>
          <t xml:space="preserve"> This is the elevator speech for the product. Recommended 2, but no more than 3 sentences: Does it explain exactly what problem is being solved &amp; why it should be purchased? What is the “wow” factor – how/why is this different?  If this is a repurposed EVM, do not copy/past the EVM description; write a new reference design-focused one.  Write a maximum of 6 supporting bullets : Key Benefits #1 – 5:  address what is the wow factor, key features customer will/should be excited about.  Why the devices were chosen for the reference design. Last bullet - One sentence that incorporates  scope, maturity, completeness.</t>
        </r>
      </text>
    </comment>
    <comment ref="A56" authorId="1">
      <text>
        <r>
          <rPr>
            <b/>
            <sz val="9"/>
            <color indexed="81"/>
            <rFont val="Tahoma"/>
            <family val="2"/>
          </rPr>
          <t xml:space="preserve"> No more than 6 bullets – these are the benefits: Key Benefits #1 – 6:  address what is the wow factor, key features customer will/should be excited about.  Last bullet  -  One sentence that incorporates 3 elements:  scope (is this a circuit or sub-system or end equipment?),  maturity (is this example or tested or orderable?), completeness (is this HW, firmware,  GUI, App’s, demo, Getting Started Guide, modification guidelines, etc. – list all that apply. BULLET #6 example: This circuit design is tested and includes firmware, GUI, demo and Getting Started guide.</t>
        </r>
      </text>
    </comment>
    <comment ref="A64" authorId="0">
      <text>
        <r>
          <rPr>
            <b/>
            <sz val="9"/>
            <color indexed="81"/>
            <rFont val="Tahoma"/>
            <family val="2"/>
          </rPr>
          <t xml:space="preserve">Only need to list items that are </t>
        </r>
        <r>
          <rPr>
            <b/>
            <u/>
            <sz val="9"/>
            <color indexed="81"/>
            <rFont val="Tahoma"/>
            <family val="2"/>
          </rPr>
          <t>extra</t>
        </r>
        <r>
          <rPr>
            <b/>
            <sz val="9"/>
            <color indexed="81"/>
            <rFont val="Tahoma"/>
            <family val="2"/>
          </rPr>
          <t xml:space="preserve"> to your primary orderable.</t>
        </r>
        <r>
          <rPr>
            <sz val="9"/>
            <color indexed="81"/>
            <rFont val="Tahoma"/>
            <family val="2"/>
          </rPr>
          <t xml:space="preserve">
</t>
        </r>
      </text>
    </comment>
    <comment ref="A65" authorId="0">
      <text>
        <r>
          <rPr>
            <b/>
            <sz val="9"/>
            <color indexed="81"/>
            <rFont val="Tahoma"/>
            <family val="2"/>
          </rPr>
          <t>Only need to list items that are extra to your primary orderable.</t>
        </r>
      </text>
    </comment>
    <comment ref="H74" authorId="0">
      <text>
        <r>
          <rPr>
            <b/>
            <sz val="9"/>
            <color indexed="81"/>
            <rFont val="Tahoma"/>
            <family val="2"/>
          </rPr>
          <t xml:space="preserve">Include the QSS 024-018 Compliance Checklist plus any additional required checklists and/or Applicable Safety  Assesments based on Compliance needs.
 </t>
        </r>
        <r>
          <rPr>
            <sz val="9"/>
            <color indexed="81"/>
            <rFont val="Tahoma"/>
            <family val="2"/>
          </rPr>
          <t xml:space="preserve">
</t>
        </r>
      </text>
    </comment>
    <comment ref="H75" authorId="0">
      <text>
        <r>
          <rPr>
            <b/>
            <sz val="9"/>
            <color indexed="81"/>
            <rFont val="Tahoma"/>
            <family val="2"/>
          </rPr>
          <t>DoC *MUST* be requested to Mark Frimann and Jullia Murray</t>
        </r>
        <r>
          <rPr>
            <sz val="9"/>
            <color indexed="81"/>
            <rFont val="Tahoma"/>
            <family val="2"/>
          </rPr>
          <t xml:space="preserve">
</t>
        </r>
      </text>
    </comment>
    <comment ref="B77" authorId="0">
      <text>
        <r>
          <rPr>
            <b/>
            <sz val="9"/>
            <color indexed="81"/>
            <rFont val="Tahoma"/>
            <family val="2"/>
          </rPr>
          <t>BOM should be run through HWBOM tool &amp; include all materials to assemble, include assembly &amp; workmanship standards, and note all long lead &amp; customs.  PCB is required to be on the BOM</t>
        </r>
        <r>
          <rPr>
            <sz val="9"/>
            <color indexed="81"/>
            <rFont val="Tahoma"/>
            <family val="2"/>
          </rPr>
          <t xml:space="preserve">
</t>
        </r>
      </text>
    </comment>
    <comment ref="H78" authorId="0">
      <text>
        <r>
          <rPr>
            <sz val="9"/>
            <color indexed="81"/>
            <rFont val="Tahoma"/>
            <family val="2"/>
          </rPr>
          <t>Submit TI Studio request from confluence page.  You may need to request access if it is your first time.</t>
        </r>
      </text>
    </comment>
    <comment ref="H80" authorId="0">
      <text>
        <r>
          <rPr>
            <b/>
            <sz val="9"/>
            <color indexed="81"/>
            <rFont val="Tahoma"/>
            <family val="2"/>
          </rPr>
          <t>Kit list required for all Hardware Releasing.  Should have for Shippable.</t>
        </r>
      </text>
    </comment>
    <comment ref="B81" authorId="0">
      <text>
        <r>
          <rPr>
            <b/>
            <sz val="9"/>
            <color indexed="81"/>
            <rFont val="Tahoma"/>
            <family val="2"/>
          </rPr>
          <t>Gerber files must include: NC drill file, PCB .ASCII File, All PCB layers in RS274x format or equivalent, PCB Fabrication info (IPC-D-365 Net List) &amp; FAB specifications</t>
        </r>
        <r>
          <rPr>
            <sz val="9"/>
            <color indexed="81"/>
            <rFont val="Tahoma"/>
            <family val="2"/>
          </rPr>
          <t xml:space="preserve">
</t>
        </r>
      </text>
    </comment>
    <comment ref="H82" authorId="0">
      <text>
        <r>
          <rPr>
            <b/>
            <sz val="9"/>
            <color indexed="81"/>
            <rFont val="Tahoma"/>
            <family val="2"/>
          </rPr>
          <t>Required for TI-Designs.  Optional for other releases.</t>
        </r>
        <r>
          <rPr>
            <sz val="9"/>
            <color indexed="81"/>
            <rFont val="Tahoma"/>
            <family val="2"/>
          </rPr>
          <t xml:space="preserve">
</t>
        </r>
      </text>
    </comment>
    <comment ref="H84" authorId="0">
      <text>
        <r>
          <rPr>
            <sz val="9"/>
            <color indexed="81"/>
            <rFont val="Tahoma"/>
            <family val="2"/>
          </rPr>
          <t xml:space="preserve">High Resolution image must be taken at 750 X 400 pixels.  This provides the best image quality observed on TI Store and can be resized as needed to fit.  </t>
        </r>
      </text>
    </comment>
    <comment ref="G85" authorId="0">
      <text>
        <r>
          <rPr>
            <b/>
            <sz val="9"/>
            <color indexed="81"/>
            <rFont val="Tahoma"/>
            <family val="2"/>
          </rPr>
          <t xml:space="preserve">CDDS/EDGE number is required for RTP/RTM.
Not used for PRC/RTL.
</t>
        </r>
        <r>
          <rPr>
            <sz val="9"/>
            <color indexed="81"/>
            <rFont val="Tahoma"/>
            <family val="2"/>
          </rPr>
          <t xml:space="preserve">
</t>
        </r>
      </text>
    </comment>
    <comment ref="K85" authorId="0">
      <text>
        <r>
          <rPr>
            <sz val="9"/>
            <color indexed="81"/>
            <rFont val="Tahoma"/>
            <family val="2"/>
          </rPr>
          <t xml:space="preserve">SAP Field "EVM Edge Num"
</t>
        </r>
      </text>
    </comment>
    <comment ref="E88" authorId="0">
      <text>
        <r>
          <rPr>
            <b/>
            <sz val="9"/>
            <color indexed="81"/>
            <rFont val="Tahoma"/>
            <family val="2"/>
          </rPr>
          <t>NA = CE not needed for RED, EMC or LVD (CE only for RoHS) 
Yes = Passed CE for RED, EMC or LVD
No = Still needs or has Failed CE RED, EMC, LVD or RoHS</t>
        </r>
        <r>
          <rPr>
            <sz val="9"/>
            <color indexed="81"/>
            <rFont val="Tahoma"/>
            <family val="2"/>
          </rPr>
          <t xml:space="preserve">
</t>
        </r>
      </text>
    </comment>
    <comment ref="K88" authorId="0">
      <text>
        <r>
          <rPr>
            <b/>
            <sz val="9"/>
            <color indexed="81"/>
            <rFont val="Tahoma"/>
            <family val="2"/>
          </rPr>
          <t>Yes = BOM and Kit contents compliant
No = Contains SVHC above 0.1% threshold</t>
        </r>
        <r>
          <rPr>
            <sz val="9"/>
            <color indexed="81"/>
            <rFont val="Tahoma"/>
            <family val="2"/>
          </rPr>
          <t xml:space="preserve">
</t>
        </r>
      </text>
    </comment>
    <comment ref="B89" authorId="0">
      <text>
        <r>
          <rPr>
            <sz val="9"/>
            <color indexed="81"/>
            <rFont val="Tahoma"/>
            <family val="2"/>
          </rPr>
          <t>TI Lit number (with SSZQ prefix)
Example: SSZQG07</t>
        </r>
      </text>
    </comment>
    <comment ref="E89" authorId="0">
      <text>
        <r>
          <rPr>
            <b/>
            <sz val="9"/>
            <color indexed="81"/>
            <rFont val="Tahoma"/>
            <family val="2"/>
          </rPr>
          <t>TI Lit number (with SSZQ prefix)
Example: SSZQG07
NA if EVM CE = NA
Did Not Pass if EVM CE = No</t>
        </r>
      </text>
    </comment>
    <comment ref="K89" authorId="0">
      <text>
        <r>
          <rPr>
            <b/>
            <sz val="9"/>
            <color indexed="81"/>
            <rFont val="Tahoma"/>
            <family val="2"/>
          </rPr>
          <t>Indicates the EVM is fully compliant with the RoHS Environmental requirements and therefore PB Free.  Required for all EVMs</t>
        </r>
      </text>
    </comment>
    <comment ref="B90" authorId="0">
      <text>
        <r>
          <rPr>
            <b/>
            <sz val="9"/>
            <color indexed="81"/>
            <rFont val="Tahoma"/>
            <family val="2"/>
          </rPr>
          <t xml:space="preserve">Is it tested and certified for full FCC compliance?
All requirements and/or deliverables to support FCC License will be directed by the Compliance Team. </t>
        </r>
        <r>
          <rPr>
            <sz val="9"/>
            <color indexed="81"/>
            <rFont val="Tahoma"/>
            <family val="2"/>
          </rPr>
          <t xml:space="preserve">
</t>
        </r>
      </text>
    </comment>
    <comment ref="E90" authorId="0">
      <text>
        <r>
          <rPr>
            <b/>
            <sz val="9"/>
            <color indexed="81"/>
            <rFont val="Tahoma"/>
            <family val="2"/>
          </rPr>
          <t>Yes = Has FCC Disclaimer on board
No = Needs FCC Disclaimer on board
Pass = Has full FCC Certification
Failed = Still Needs and/or failed FCC testing</t>
        </r>
        <r>
          <rPr>
            <sz val="9"/>
            <color indexed="81"/>
            <rFont val="Tahoma"/>
            <family val="2"/>
          </rPr>
          <t xml:space="preserve">
</t>
        </r>
      </text>
    </comment>
    <comment ref="K90" authorId="0">
      <text>
        <r>
          <rPr>
            <b/>
            <sz val="9"/>
            <color indexed="81"/>
            <rFont val="Tahoma"/>
            <family val="2"/>
          </rPr>
          <t>Yes = Confirmed to fully meet EU Directive 94/62/EC requirements  (No is not an option)</t>
        </r>
        <r>
          <rPr>
            <sz val="9"/>
            <color indexed="81"/>
            <rFont val="Tahoma"/>
            <family val="2"/>
          </rPr>
          <t xml:space="preserve">
</t>
        </r>
      </text>
    </comment>
    <comment ref="E91" authorId="0">
      <text>
        <r>
          <rPr>
            <b/>
            <sz val="9"/>
            <color indexed="81"/>
            <rFont val="Tahoma"/>
            <family val="2"/>
          </rPr>
          <t>Indicates the EN number for the CE standards the EVM is compliant with (Example: RED: EN 61326-1:2006)
What tested for &amp; to:
EMC_EN61326-1:2013
RED_62368-1_EN301489
LVD_Enxxx
If no CE Standards test then answer = NO</t>
        </r>
      </text>
    </comment>
    <comment ref="K91" authorId="0">
      <text>
        <r>
          <rPr>
            <b/>
            <sz val="9"/>
            <color indexed="81"/>
            <rFont val="Tahoma"/>
            <family val="2"/>
          </rPr>
          <t>Yes = Marked &amp; req. data loaded in system
No = Missing marking and/or data</t>
        </r>
        <r>
          <rPr>
            <sz val="9"/>
            <color indexed="81"/>
            <rFont val="Tahoma"/>
            <family val="2"/>
          </rPr>
          <t xml:space="preserve">
</t>
        </r>
      </text>
    </comment>
    <comment ref="E92" authorId="0">
      <text>
        <r>
          <rPr>
            <b/>
            <sz val="9"/>
            <color indexed="81"/>
            <rFont val="Tahoma"/>
            <family val="2"/>
          </rPr>
          <t>Not CE Certified:
EVM does not have RoHS DoC
EVM has RoHS DoC and still needs EMC/RED/LVD (50 EU customers)
CE Certified:
EVM has RoHS and EMC/RED/LVD DoC
EVM has RoHS DoC and does not need EMC/RED/LVD</t>
        </r>
      </text>
    </comment>
    <comment ref="K92" authorId="0">
      <text>
        <r>
          <rPr>
            <b/>
            <sz val="9"/>
            <color indexed="81"/>
            <rFont val="Tahoma"/>
            <family val="2"/>
          </rPr>
          <t>NA = No hazard present
Yes = Hazard present and mitigated
No = Hazard present and not mitigated</t>
        </r>
        <r>
          <rPr>
            <sz val="9"/>
            <color indexed="81"/>
            <rFont val="Tahoma"/>
            <family val="2"/>
          </rPr>
          <t xml:space="preserve">
</t>
        </r>
      </text>
    </comment>
    <comment ref="E93" authorId="0">
      <text>
        <r>
          <rPr>
            <b/>
            <sz val="9"/>
            <color indexed="81"/>
            <rFont val="Tahoma"/>
            <family val="2"/>
          </rPr>
          <t>NA = No hazard present
Yes = Hazard present and mitigated
No = Hazard present and not mitigated</t>
        </r>
        <r>
          <rPr>
            <sz val="9"/>
            <color indexed="81"/>
            <rFont val="Tahoma"/>
            <family val="2"/>
          </rPr>
          <t xml:space="preserve">
</t>
        </r>
      </text>
    </comment>
    <comment ref="K93" authorId="0">
      <text>
        <r>
          <rPr>
            <b/>
            <sz val="9"/>
            <color indexed="81"/>
            <rFont val="Tahoma"/>
            <family val="2"/>
          </rPr>
          <t>NA = No hazard present
Yes = Hazard present and mitigated
No = Hazard present and not mitigated</t>
        </r>
        <r>
          <rPr>
            <sz val="9"/>
            <color indexed="81"/>
            <rFont val="Tahoma"/>
            <family val="2"/>
          </rPr>
          <t xml:space="preserve">
</t>
        </r>
      </text>
    </comment>
    <comment ref="B94" authorId="0">
      <text>
        <r>
          <rPr>
            <b/>
            <sz val="9"/>
            <color indexed="81"/>
            <rFont val="Tahoma"/>
            <family val="2"/>
          </rPr>
          <t>Power supply must meet all regulatory requirements for all country’s it will ship into and be approved by TI compliance team. NOT RECOMMENDED!</t>
        </r>
        <r>
          <rPr>
            <sz val="9"/>
            <color indexed="81"/>
            <rFont val="Tahoma"/>
            <family val="2"/>
          </rPr>
          <t xml:space="preserve">
</t>
        </r>
      </text>
    </comment>
    <comment ref="K94" authorId="0">
      <text>
        <r>
          <rPr>
            <b/>
            <sz val="9"/>
            <color indexed="81"/>
            <rFont val="Tahoma"/>
            <family val="2"/>
          </rPr>
          <t>NA = No hazard present
Yes = Hazard present and mitigated
No = Hazard present and not mitigated</t>
        </r>
        <r>
          <rPr>
            <sz val="9"/>
            <color indexed="81"/>
            <rFont val="Tahoma"/>
            <family val="2"/>
          </rPr>
          <t xml:space="preserve">
</t>
        </r>
      </text>
    </comment>
    <comment ref="E95" authorId="0">
      <text>
        <r>
          <rPr>
            <b/>
            <sz val="9"/>
            <color indexed="81"/>
            <rFont val="Tahoma"/>
            <family val="2"/>
          </rPr>
          <t>Text</t>
        </r>
        <r>
          <rPr>
            <sz val="9"/>
            <color indexed="81"/>
            <rFont val="Tahoma"/>
            <family val="2"/>
          </rPr>
          <t xml:space="preserve">
18 Character max length
N/A if EVM Ext Power Supply = NO</t>
        </r>
      </text>
    </comment>
    <comment ref="K95" authorId="0">
      <text>
        <r>
          <rPr>
            <b/>
            <sz val="9"/>
            <color indexed="81"/>
            <rFont val="Tahoma"/>
            <family val="2"/>
          </rPr>
          <t>NA = No hazard present
Yes = Hazard present and mitigated
No = Hazard present and not mitigated</t>
        </r>
        <r>
          <rPr>
            <sz val="9"/>
            <color indexed="81"/>
            <rFont val="Tahoma"/>
            <family val="2"/>
          </rPr>
          <t xml:space="preserve">
</t>
        </r>
      </text>
    </comment>
    <comment ref="B96" authorId="0">
      <text>
        <r>
          <rPr>
            <b/>
            <sz val="9"/>
            <color indexed="81"/>
            <rFont val="Tahoma"/>
            <family val="2"/>
          </rPr>
          <t>Batteries must meet all regulatory requirements for all country’s it will ship into and be approved by TI compliance team. NOT RECOMMENDED!</t>
        </r>
      </text>
    </comment>
    <comment ref="E96" authorId="0">
      <text>
        <r>
          <rPr>
            <b/>
            <sz val="9"/>
            <color indexed="81"/>
            <rFont val="Tahoma"/>
            <family val="2"/>
          </rPr>
          <t>Battery Type
NA if EVM No Batteries
If batteries are included then select type from dropdown list
20 Character max length</t>
        </r>
        <r>
          <rPr>
            <sz val="9"/>
            <color indexed="81"/>
            <rFont val="Tahoma"/>
            <family val="2"/>
          </rPr>
          <t xml:space="preserve">
</t>
        </r>
      </text>
    </comment>
    <comment ref="K96" authorId="0">
      <text>
        <r>
          <rPr>
            <b/>
            <sz val="9"/>
            <color indexed="81"/>
            <rFont val="Tahoma"/>
            <family val="2"/>
          </rPr>
          <t>NA = No hazard present
Yes = Hazard present and mitigated
No = Hazard present and not mitigated</t>
        </r>
        <r>
          <rPr>
            <sz val="9"/>
            <color indexed="81"/>
            <rFont val="Tahoma"/>
            <family val="2"/>
          </rPr>
          <t xml:space="preserve">
</t>
        </r>
      </text>
    </comment>
    <comment ref="E97" authorId="0">
      <text>
        <r>
          <rPr>
            <b/>
            <sz val="9"/>
            <color indexed="81"/>
            <rFont val="Tahoma"/>
            <family val="2"/>
          </rPr>
          <t>Battery Part Number
NA if EVM No Batteries
If batteries are included then input battery part number.
18 Character max length</t>
        </r>
      </text>
    </comment>
    <comment ref="K97" authorId="0">
      <text>
        <r>
          <rPr>
            <b/>
            <sz val="9"/>
            <color indexed="81"/>
            <rFont val="Tahoma"/>
            <family val="2"/>
          </rPr>
          <t>Yes = has enclosure
No = does not have enclosure</t>
        </r>
        <r>
          <rPr>
            <sz val="9"/>
            <color indexed="81"/>
            <rFont val="Tahoma"/>
            <family val="2"/>
          </rPr>
          <t xml:space="preserve">
</t>
        </r>
      </text>
    </comment>
    <comment ref="E98" authorId="0">
      <text>
        <r>
          <rPr>
            <b/>
            <sz val="9"/>
            <color indexed="81"/>
            <rFont val="Tahoma"/>
            <family val="2"/>
          </rPr>
          <t>Input dimensions in cm like this:
LXWXH
Example: 25X6.5X0.75</t>
        </r>
        <r>
          <rPr>
            <sz val="9"/>
            <color indexed="81"/>
            <rFont val="Tahoma"/>
            <family val="2"/>
          </rPr>
          <t xml:space="preserve">
</t>
        </r>
      </text>
    </comment>
    <comment ref="A101" authorId="0">
      <text>
        <r>
          <rPr>
            <b/>
            <sz val="9"/>
            <color indexed="81"/>
            <rFont val="Tahoma"/>
            <family val="2"/>
          </rPr>
          <t>Linked to GTS Classification Wizard.  
If the essential component of an EVM is an assembled PCBoard then ECCN EAR99 is probably applicable.  EVMs that come in other forms or contain additional content may have a different ECCN which should be validated using the Classification Wizard on the GTS site.</t>
        </r>
        <r>
          <rPr>
            <sz val="9"/>
            <color indexed="81"/>
            <rFont val="Tahoma"/>
            <family val="2"/>
          </rPr>
          <t xml:space="preserve">
</t>
        </r>
      </text>
    </comment>
    <comment ref="D101" authorId="0">
      <text>
        <r>
          <rPr>
            <b/>
            <sz val="9"/>
            <color indexed="81"/>
            <rFont val="Tahoma"/>
            <family val="2"/>
          </rPr>
          <t>ECCN Classification</t>
        </r>
      </text>
    </comment>
    <comment ref="G101" authorId="1">
      <text>
        <r>
          <rPr>
            <b/>
            <sz val="9"/>
            <color indexed="81"/>
            <rFont val="Tahoma"/>
            <family val="2"/>
          </rPr>
          <t>Linked to GTS Classification Wizard.  
If the essential component of an EVM is an assembled  PCBoard then HTS  84733000 is probably applicable.  EVMs that come in other forms or contain additional content may have a different HTS which should be validated using the Classification Wizard on the GTS stie</t>
        </r>
      </text>
    </comment>
    <comment ref="J101" authorId="0">
      <text>
        <r>
          <rPr>
            <b/>
            <sz val="9"/>
            <color indexed="81"/>
            <rFont val="Tahoma"/>
            <family val="2"/>
          </rPr>
          <t>HTS Classification</t>
        </r>
        <r>
          <rPr>
            <sz val="9"/>
            <color indexed="81"/>
            <rFont val="Tahoma"/>
            <family val="2"/>
          </rPr>
          <t xml:space="preserve">
</t>
        </r>
      </text>
    </comment>
    <comment ref="H104" authorId="0">
      <text>
        <r>
          <rPr>
            <b/>
            <sz val="9"/>
            <color indexed="81"/>
            <rFont val="Tahoma"/>
            <family val="2"/>
          </rPr>
          <t>Choose only one row below.  Email list should be the BU contact list who will receive customer requests &amp; own Order Entry.</t>
        </r>
      </text>
    </comment>
    <comment ref="H107" authorId="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H108" authorId="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H110" authorId="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H111" authorId="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A114" authorId="0">
      <text>
        <r>
          <rPr>
            <sz val="9"/>
            <color indexed="81"/>
            <rFont val="Tahoma"/>
            <family val="2"/>
          </rPr>
          <t>Input the Lit # to be listed as the Key Document at the top of the tool folder on TI.com.   Use this to indicate a document you want the customer to look at first.</t>
        </r>
        <r>
          <rPr>
            <sz val="9"/>
            <color indexed="81"/>
            <rFont val="Tahoma"/>
            <family val="2"/>
          </rPr>
          <t xml:space="preserve">
</t>
        </r>
      </text>
    </comment>
    <comment ref="D120" authorId="2">
      <text>
        <r>
          <rPr>
            <b/>
            <sz val="9"/>
            <color indexed="81"/>
            <rFont val="Tahoma"/>
            <family val="2"/>
          </rPr>
          <t xml:space="preserve">Dropdown menu.  Choose non-lit type
</t>
        </r>
      </text>
    </comment>
    <comment ref="G120" authorId="2">
      <text>
        <r>
          <rPr>
            <b/>
            <sz val="9"/>
            <color indexed="81"/>
            <rFont val="Tahoma"/>
            <family val="2"/>
          </rPr>
          <t xml:space="preserve">Title of what you are linking to
</t>
        </r>
        <r>
          <rPr>
            <sz val="9"/>
            <color indexed="81"/>
            <rFont val="Tahoma"/>
            <family val="2"/>
          </rPr>
          <t xml:space="preserve">
</t>
        </r>
      </text>
    </comment>
    <comment ref="J120" authorId="2">
      <text>
        <r>
          <rPr>
            <b/>
            <sz val="9"/>
            <color indexed="81"/>
            <rFont val="Tahoma"/>
            <family val="2"/>
          </rPr>
          <t>URL</t>
        </r>
      </text>
    </comment>
    <comment ref="D121" authorId="2">
      <text>
        <r>
          <rPr>
            <b/>
            <sz val="9"/>
            <color indexed="81"/>
            <rFont val="Tahoma"/>
            <family val="2"/>
          </rPr>
          <t xml:space="preserve">Dropdown menu.  Choose non-lit type
</t>
        </r>
      </text>
    </comment>
    <comment ref="G121" authorId="2">
      <text>
        <r>
          <rPr>
            <b/>
            <sz val="9"/>
            <color indexed="81"/>
            <rFont val="Tahoma"/>
            <family val="2"/>
          </rPr>
          <t xml:space="preserve">Title of what you are linking to
</t>
        </r>
        <r>
          <rPr>
            <sz val="9"/>
            <color indexed="81"/>
            <rFont val="Tahoma"/>
            <family val="2"/>
          </rPr>
          <t xml:space="preserve">
</t>
        </r>
      </text>
    </comment>
    <comment ref="J121" authorId="2">
      <text>
        <r>
          <rPr>
            <b/>
            <sz val="9"/>
            <color indexed="81"/>
            <rFont val="Tahoma"/>
            <family val="2"/>
          </rPr>
          <t>URL</t>
        </r>
      </text>
    </comment>
    <comment ref="D122" authorId="2">
      <text>
        <r>
          <rPr>
            <b/>
            <sz val="9"/>
            <color indexed="81"/>
            <rFont val="Tahoma"/>
            <family val="2"/>
          </rPr>
          <t xml:space="preserve">Dropdown menu.  Choose non-lit type
</t>
        </r>
      </text>
    </comment>
    <comment ref="G122" authorId="2">
      <text>
        <r>
          <rPr>
            <b/>
            <sz val="9"/>
            <color indexed="81"/>
            <rFont val="Tahoma"/>
            <family val="2"/>
          </rPr>
          <t xml:space="preserve">Title of what you are linking to
</t>
        </r>
        <r>
          <rPr>
            <sz val="9"/>
            <color indexed="81"/>
            <rFont val="Tahoma"/>
            <family val="2"/>
          </rPr>
          <t xml:space="preserve">
</t>
        </r>
      </text>
    </comment>
    <comment ref="J122" authorId="2">
      <text>
        <r>
          <rPr>
            <b/>
            <sz val="9"/>
            <color indexed="81"/>
            <rFont val="Tahoma"/>
            <family val="2"/>
          </rPr>
          <t>URL</t>
        </r>
      </text>
    </comment>
    <comment ref="A125" authorId="1">
      <text>
        <r>
          <rPr>
            <b/>
            <sz val="9"/>
            <color indexed="81"/>
            <rFont val="Tahoma"/>
            <family val="2"/>
          </rPr>
          <t>No New Price Values allowed - you can only select from the dropdown list.  The link is for PAT Pricing tool.  The TI-Store Price must match what is set up in PAT.</t>
        </r>
        <r>
          <rPr>
            <sz val="9"/>
            <color indexed="81"/>
            <rFont val="Tahoma"/>
            <family val="2"/>
          </rPr>
          <t xml:space="preserve">
</t>
        </r>
      </text>
    </comment>
    <comment ref="F125" authorId="0">
      <text>
        <r>
          <rPr>
            <b/>
            <sz val="9"/>
            <color indexed="81"/>
            <rFont val="Tahoma"/>
            <family val="2"/>
          </rPr>
          <t xml:space="preserve">Distributor Buy Price (DBP) is 12% less than TI Store Price.  Calculated for you.
</t>
        </r>
        <r>
          <rPr>
            <sz val="9"/>
            <color indexed="81"/>
            <rFont val="Tahoma"/>
            <family val="2"/>
          </rPr>
          <t xml:space="preserve">
</t>
        </r>
      </text>
    </comment>
    <comment ref="A127" authorId="1">
      <text>
        <r>
          <rPr>
            <b/>
            <sz val="9"/>
            <color indexed="81"/>
            <rFont val="Tahoma"/>
            <family val="2"/>
          </rPr>
          <t xml:space="preserve">Number should be based on 1st six months consumed for other EVMs in the same market. 
EVMs that stock out within the first six months post RTM risk being removed from the web.
Please consider quantites to support the following:
• Direct customers
• Internal Tier
• Distributor stockup
• Any planned promotional or marketing activity that will occur within the 1st 6 months
* Please also note that regardless of quantity determined by above considerations there is a minimum requirement of 20.  Quantities less than 20 should consider using a GBN (Generic Board Number) - please consult EVM Operations team for further guidance.
</t>
        </r>
      </text>
    </comment>
    <comment ref="A129" authorId="1">
      <text>
        <r>
          <rPr>
            <b/>
            <sz val="9"/>
            <color indexed="81"/>
            <rFont val="Tahoma"/>
            <family val="2"/>
          </rPr>
          <t xml:space="preserve">Number should be based on 1st six months consumed for other EVMs in the same market. 
EVMs that stock out within the first six months post RTM risk being removed from the web.
Please consider quantites to support the following:
• Direct customers
• Internal Tier
• Distributor stockup
• Any planned promotional or marketing activity that will occur within the 1st 6 months
</t>
        </r>
      </text>
    </comment>
    <comment ref="G129" authorId="0">
      <text>
        <r>
          <rPr>
            <b/>
            <sz val="9"/>
            <color indexed="81"/>
            <rFont val="Tahoma"/>
            <family val="2"/>
          </rPr>
          <t>RTM Stock + Staged Build = 6 Month Stock up for RTM Qty</t>
        </r>
        <r>
          <rPr>
            <sz val="9"/>
            <color indexed="81"/>
            <rFont val="Tahoma"/>
            <family val="2"/>
          </rPr>
          <t xml:space="preserve">
</t>
        </r>
      </text>
    </comment>
    <comment ref="B133" authorId="0">
      <text>
        <r>
          <rPr>
            <b/>
            <sz val="9"/>
            <color indexed="81"/>
            <rFont val="Tahoma"/>
            <family val="2"/>
          </rPr>
          <t xml:space="preserve">Distributor Stock up Plan / allowance is NO LONGER used to set number of EVMs each vendor can order.   Distys are allowec to order as many as they want. This is especially critical when 6 month stock up quantity is low (less than 50).  </t>
        </r>
        <r>
          <rPr>
            <sz val="9"/>
            <color indexed="81"/>
            <rFont val="Tahoma"/>
            <family val="2"/>
          </rPr>
          <t xml:space="preserve">
</t>
        </r>
      </text>
    </comment>
    <comment ref="I134" authorId="0">
      <text>
        <r>
          <rPr>
            <b/>
            <sz val="9"/>
            <color indexed="81"/>
            <rFont val="Tahoma"/>
            <family val="2"/>
          </rPr>
          <t>Staged Component Inventory</t>
        </r>
        <r>
          <rPr>
            <sz val="9"/>
            <color indexed="81"/>
            <rFont val="Tahoma"/>
            <family val="2"/>
          </rPr>
          <t xml:space="preserve">
</t>
        </r>
      </text>
    </comment>
    <comment ref="I141" authorId="0">
      <text>
        <r>
          <rPr>
            <b/>
            <sz val="9"/>
            <color indexed="81"/>
            <rFont val="Tahoma"/>
            <family val="2"/>
          </rPr>
          <t>Limit Default = 5</t>
        </r>
        <r>
          <rPr>
            <sz val="9"/>
            <color indexed="81"/>
            <rFont val="Tahoma"/>
            <family val="2"/>
          </rPr>
          <t xml:space="preserve">
</t>
        </r>
      </text>
    </comment>
    <comment ref="K141" authorId="0">
      <text>
        <r>
          <rPr>
            <b/>
            <sz val="9"/>
            <color indexed="81"/>
            <rFont val="Tahoma"/>
            <family val="2"/>
          </rPr>
          <t>TI store Paid Quantity Limit</t>
        </r>
        <r>
          <rPr>
            <sz val="9"/>
            <color indexed="81"/>
            <rFont val="Tahoma"/>
            <family val="2"/>
          </rPr>
          <t xml:space="preserve">
</t>
        </r>
      </text>
    </comment>
    <comment ref="L141" authorId="0">
      <text>
        <r>
          <rPr>
            <b/>
            <sz val="9"/>
            <color indexed="81"/>
            <rFont val="Tahoma"/>
            <family val="2"/>
          </rPr>
          <t>TI store Sample Quantity Limit</t>
        </r>
        <r>
          <rPr>
            <sz val="9"/>
            <color indexed="81"/>
            <rFont val="Tahoma"/>
            <family val="2"/>
          </rPr>
          <t xml:space="preserve">
</t>
        </r>
      </text>
    </comment>
    <comment ref="A152" authorId="0">
      <text>
        <r>
          <rPr>
            <b/>
            <sz val="9"/>
            <color indexed="81"/>
            <rFont val="Tahoma"/>
            <family val="2"/>
          </rPr>
          <t>* No export control screening required.  
** License terms may be included in a header file or as a clickwrap 
&gt;&gt; Note: Manual screens and approvals could take several weeks</t>
        </r>
        <r>
          <rPr>
            <sz val="9"/>
            <color indexed="81"/>
            <rFont val="Tahoma"/>
            <family val="2"/>
          </rPr>
          <t xml:space="preserve">
</t>
        </r>
      </text>
    </comment>
    <comment ref="D152" authorId="0">
      <text>
        <r>
          <rPr>
            <b/>
            <sz val="9"/>
            <color indexed="81"/>
            <rFont val="Tahoma"/>
            <family val="2"/>
          </rPr>
          <t>* No export control screening required.  
** License terms may be included in a header file or as a clickwrap 
&gt;&gt; Note: Manual screens and approvals could take several weeks</t>
        </r>
        <r>
          <rPr>
            <sz val="9"/>
            <color indexed="81"/>
            <rFont val="Tahoma"/>
            <family val="2"/>
          </rPr>
          <t xml:space="preserve">
</t>
        </r>
      </text>
    </comment>
    <comment ref="E154" authorId="0">
      <text>
        <r>
          <rPr>
            <b/>
            <sz val="9"/>
            <color indexed="81"/>
            <rFont val="Tahoma"/>
            <family val="2"/>
          </rPr>
          <t>Example: 15-Feb-2015</t>
        </r>
        <r>
          <rPr>
            <sz val="9"/>
            <color indexed="81"/>
            <rFont val="Tahoma"/>
            <family val="2"/>
          </rPr>
          <t xml:space="preserve">
</t>
        </r>
      </text>
    </comment>
  </commentList>
</comments>
</file>

<file path=xl/comments2.xml><?xml version="1.0" encoding="utf-8"?>
<comments xmlns="http://schemas.openxmlformats.org/spreadsheetml/2006/main">
  <authors>
    <author>Legat, Timothy</author>
  </authors>
  <commentList>
    <comment ref="M4" authorId="0">
      <text>
        <r>
          <rPr>
            <sz val="9"/>
            <color indexed="81"/>
            <rFont val="Tahoma"/>
            <family val="2"/>
          </rPr>
          <t xml:space="preserve">EVM Software Only
</t>
        </r>
      </text>
    </comment>
    <comment ref="M5" authorId="0">
      <text>
        <r>
          <rPr>
            <b/>
            <sz val="9"/>
            <color indexed="81"/>
            <rFont val="Tahoma"/>
            <family val="2"/>
          </rPr>
          <t>Standard EVM design with TI IC’s for evaluation of specific TI Device</t>
        </r>
        <r>
          <rPr>
            <sz val="9"/>
            <color indexed="81"/>
            <rFont val="Tahoma"/>
            <family val="2"/>
          </rPr>
          <t xml:space="preserve">
</t>
        </r>
      </text>
    </comment>
    <comment ref="M6" authorId="0">
      <text>
        <r>
          <rPr>
            <sz val="9"/>
            <color indexed="81"/>
            <rFont val="Tahoma"/>
            <family val="2"/>
          </rPr>
          <t>EVM is in an enclosure looks like an end product.</t>
        </r>
      </text>
    </comment>
    <comment ref="M7" authorId="0">
      <text>
        <r>
          <rPr>
            <b/>
            <sz val="9"/>
            <color indexed="81"/>
            <rFont val="Tahoma"/>
            <family val="2"/>
          </rPr>
          <t xml:space="preserve">No Physical Components assembled to the PCB, Raw Printed Circuit board only. </t>
        </r>
        <r>
          <rPr>
            <sz val="9"/>
            <color indexed="81"/>
            <rFont val="Tahoma"/>
            <family val="2"/>
          </rPr>
          <t xml:space="preserve">
</t>
        </r>
      </text>
    </comment>
    <comment ref="M8" authorId="0">
      <text>
        <r>
          <rPr>
            <b/>
            <sz val="9"/>
            <color indexed="81"/>
            <rFont val="Tahoma"/>
            <family val="2"/>
          </rPr>
          <t>Interface type board such as Connector to Connector, may have none or passive components only.</t>
        </r>
        <r>
          <rPr>
            <sz val="9"/>
            <color indexed="81"/>
            <rFont val="Tahoma"/>
            <family val="2"/>
          </rPr>
          <t xml:space="preserve">
</t>
        </r>
      </text>
    </comment>
    <comment ref="M9" authorId="0">
      <text>
        <r>
          <rPr>
            <b/>
            <sz val="9"/>
            <color indexed="81"/>
            <rFont val="Tahoma"/>
            <family val="2"/>
          </rPr>
          <t>High Voltage EVM design with TI IC’s for evaluation of specific TI Device</t>
        </r>
        <r>
          <rPr>
            <sz val="9"/>
            <color indexed="81"/>
            <rFont val="Tahoma"/>
            <family val="2"/>
          </rPr>
          <t xml:space="preserve">
</t>
        </r>
      </text>
    </comment>
    <comment ref="M10" authorId="0">
      <text>
        <r>
          <rPr>
            <b/>
            <sz val="9"/>
            <color indexed="81"/>
            <rFont val="Tahoma"/>
            <family val="2"/>
          </rPr>
          <t xml:space="preserve">Contains Launch Pad and Booster Pack.
</t>
        </r>
        <r>
          <rPr>
            <sz val="9"/>
            <color indexed="81"/>
            <rFont val="Tahoma"/>
            <family val="2"/>
          </rPr>
          <t xml:space="preserve">
</t>
        </r>
      </text>
    </comment>
    <comment ref="M11" authorId="0">
      <text>
        <r>
          <rPr>
            <b/>
            <sz val="9"/>
            <color indexed="81"/>
            <rFont val="Tahoma"/>
            <family val="2"/>
          </rPr>
          <t xml:space="preserve">Contains Launch Pad and Booster Pack.
</t>
        </r>
        <r>
          <rPr>
            <sz val="9"/>
            <color indexed="81"/>
            <rFont val="Tahoma"/>
            <family val="2"/>
          </rPr>
          <t xml:space="preserve">
</t>
        </r>
      </text>
    </comment>
    <comment ref="M12" authorId="0">
      <text>
        <r>
          <rPr>
            <b/>
            <sz val="9"/>
            <color indexed="81"/>
            <rFont val="Tahoma"/>
            <family val="2"/>
          </rPr>
          <t>Contains Launch Pad and Booster Pack and Boost board is a Radio (Wireless device).</t>
        </r>
        <r>
          <rPr>
            <sz val="9"/>
            <color indexed="81"/>
            <rFont val="Tahoma"/>
            <family val="2"/>
          </rPr>
          <t xml:space="preserve">
</t>
        </r>
      </text>
    </comment>
    <comment ref="M13" authorId="0">
      <text>
        <r>
          <rPr>
            <b/>
            <sz val="9"/>
            <color indexed="81"/>
            <rFont val="Tahoma"/>
            <family val="2"/>
          </rPr>
          <t>Standard EVM that has TI IC used as Radio (Wireless Device).</t>
        </r>
        <r>
          <rPr>
            <sz val="9"/>
            <color indexed="81"/>
            <rFont val="Tahoma"/>
            <family val="2"/>
          </rPr>
          <t xml:space="preserve">
</t>
        </r>
      </text>
    </comment>
    <comment ref="M14" authorId="0">
      <text>
        <r>
          <rPr>
            <b/>
            <sz val="9"/>
            <color indexed="81"/>
            <rFont val="Tahoma"/>
            <family val="2"/>
          </rPr>
          <t>Hardware designs targeted at Universities for training students. Typically will come from University Team.</t>
        </r>
      </text>
    </comment>
  </commentList>
</comments>
</file>

<file path=xl/sharedStrings.xml><?xml version="1.0" encoding="utf-8"?>
<sst xmlns="http://schemas.openxmlformats.org/spreadsheetml/2006/main" count="952" uniqueCount="829">
  <si>
    <t>Circuit Design &amp; Emulation</t>
  </si>
  <si>
    <t>Flash Programming Tools</t>
  </si>
  <si>
    <t>SW Development Tools, IDEs, Compilers</t>
  </si>
  <si>
    <t>Calculation Tools</t>
  </si>
  <si>
    <t>Plug-Ins</t>
  </si>
  <si>
    <t>Software Libraries</t>
  </si>
  <si>
    <t>Software Codecs</t>
  </si>
  <si>
    <t>Application Software &amp; Frameworks</t>
  </si>
  <si>
    <t>Software Development Kit (SDK)</t>
  </si>
  <si>
    <t>Y</t>
  </si>
  <si>
    <t>ECCN (Export Control Code)</t>
  </si>
  <si>
    <t>Commodity Code (HTS)</t>
  </si>
  <si>
    <t>Test Procedure (Template)</t>
  </si>
  <si>
    <t>Drop-Down Menus</t>
  </si>
  <si>
    <t>Product Category</t>
  </si>
  <si>
    <t>Profit Ctr Name</t>
  </si>
  <si>
    <t>Amplifiers &amp; Linear</t>
  </si>
  <si>
    <t>Automotive</t>
  </si>
  <si>
    <t>ADAS</t>
  </si>
  <si>
    <t>ARM Processors</t>
  </si>
  <si>
    <t>EPD &gt; BASEBAND &gt; BB GGE</t>
  </si>
  <si>
    <t>CEC</t>
  </si>
  <si>
    <t>Audio</t>
  </si>
  <si>
    <t>EPD &gt; BASEBAND &gt; BB NONNOKIA CUS</t>
  </si>
  <si>
    <t>Broadband RF/IF &amp; Digital Radio</t>
  </si>
  <si>
    <t>CINEMA</t>
  </si>
  <si>
    <t>Clocks &amp; Timers</t>
  </si>
  <si>
    <t>PROFESSIONAL DISPLAY</t>
  </si>
  <si>
    <t>Data Converters</t>
  </si>
  <si>
    <t>Digital Signal Processors (DSP)</t>
  </si>
  <si>
    <t>DLP® &amp; MEMS</t>
  </si>
  <si>
    <t>EPD &gt; CUSTOM-BU &gt; CUSTOM-CABLE</t>
  </si>
  <si>
    <t>DLP EMBED-MEMS</t>
  </si>
  <si>
    <t>High-Reliability</t>
  </si>
  <si>
    <t>EPD &gt; CUSTOM-BU &gt; DISP</t>
  </si>
  <si>
    <t>SENSORS &amp; SWITCHES</t>
  </si>
  <si>
    <t>Interface</t>
  </si>
  <si>
    <t>FRONT PROJECTION</t>
  </si>
  <si>
    <t>Logic</t>
  </si>
  <si>
    <t>Microcontrollers (MCU)</t>
  </si>
  <si>
    <t>PICO PROJECTION</t>
  </si>
  <si>
    <t>OMAP Applications Processors</t>
  </si>
  <si>
    <t>TV GENERAL</t>
  </si>
  <si>
    <t>Power Management</t>
  </si>
  <si>
    <t>EDGE DIGITAL</t>
  </si>
  <si>
    <t>Sensor Products</t>
  </si>
  <si>
    <t>GSM/GPRS DIGITAL</t>
  </si>
  <si>
    <t>Switches &amp; Multiplexers</t>
  </si>
  <si>
    <t>EPD &gt; OPBU MOBIL &gt; OMAP MOBILE</t>
  </si>
  <si>
    <t>BB NOKIA CUSTOM</t>
  </si>
  <si>
    <t>Wireless Connectivity</t>
  </si>
  <si>
    <t>3G DIGITAL</t>
  </si>
  <si>
    <t>4G DIGITAL</t>
  </si>
  <si>
    <t>SEMC MODEMS</t>
  </si>
  <si>
    <t>ASIC MATURE</t>
  </si>
  <si>
    <t>CIBU</t>
  </si>
  <si>
    <t>CISCO</t>
  </si>
  <si>
    <t>CONS RF</t>
  </si>
  <si>
    <t>CABLE-MATURE</t>
  </si>
  <si>
    <t>DISP</t>
  </si>
  <si>
    <t>INF PROD</t>
  </si>
  <si>
    <t>SERDES TEST CHIP</t>
  </si>
  <si>
    <t>SPARC</t>
  </si>
  <si>
    <t>HDG</t>
  </si>
  <si>
    <t>SPC</t>
  </si>
  <si>
    <t>C2000</t>
  </si>
  <si>
    <t>SAFETY MCU</t>
  </si>
  <si>
    <t>SECURITY MCU</t>
  </si>
  <si>
    <t>STELLARIS</t>
  </si>
  <si>
    <t>MSP430</t>
  </si>
  <si>
    <t>CPBU</t>
  </si>
  <si>
    <t>MOBILE</t>
  </si>
  <si>
    <t>INFOTAINMENT</t>
  </si>
  <si>
    <t>OMAP EEE</t>
  </si>
  <si>
    <t>CATALOG TOOLS</t>
  </si>
  <si>
    <t>LEGACY DSP</t>
  </si>
  <si>
    <t>MGM</t>
  </si>
  <si>
    <t>SC DSP</t>
  </si>
  <si>
    <t>SITARA</t>
  </si>
  <si>
    <t>LEGACY</t>
  </si>
  <si>
    <t>PROC SUPT TEST CHIP</t>
  </si>
  <si>
    <t>RADAR</t>
  </si>
  <si>
    <t>AUTOMOTIVE AUDIO</t>
  </si>
  <si>
    <t>HAPTICS</t>
  </si>
  <si>
    <t>TOUCH</t>
  </si>
  <si>
    <t>HPA ENGINEERING MATL</t>
  </si>
  <si>
    <t>HPA SUPPORT</t>
  </si>
  <si>
    <t>HSP AMP CATALOG</t>
  </si>
  <si>
    <t>HSP AMP CONSUMER</t>
  </si>
  <si>
    <t>HSP ITRX</t>
  </si>
  <si>
    <t>HSP RF</t>
  </si>
  <si>
    <t>HSP SUPPORT</t>
  </si>
  <si>
    <t>INT SUPPORT</t>
  </si>
  <si>
    <t>ENHANCED INDUSTRIAL</t>
  </si>
  <si>
    <t>DEFENSE</t>
  </si>
  <si>
    <t>SPACE</t>
  </si>
  <si>
    <t>TD-CLASS V</t>
  </si>
  <si>
    <t>MED CONSUMER PROD</t>
  </si>
  <si>
    <t>MED IMAGING PROD</t>
  </si>
  <si>
    <t>MED IMPLANTABLE PROD</t>
  </si>
  <si>
    <t>IR-3D</t>
  </si>
  <si>
    <t>ISENSE</t>
  </si>
  <si>
    <t>TEMP</t>
  </si>
  <si>
    <t>ADC DEL SIG</t>
  </si>
  <si>
    <t>ADC SAR</t>
  </si>
  <si>
    <t>D/A CONV</t>
  </si>
  <si>
    <t>OP AMP</t>
  </si>
  <si>
    <t>OP AMP-ILIN</t>
  </si>
  <si>
    <t>PA SUPPORT</t>
  </si>
  <si>
    <t>HVAL ENG MATL</t>
  </si>
  <si>
    <t>DRIVER&amp;LOAD SWITCHES</t>
  </si>
  <si>
    <t>INTEGRATED PROT DEV</t>
  </si>
  <si>
    <t>SC</t>
  </si>
  <si>
    <t>SC-TXP</t>
  </si>
  <si>
    <t>SC-UAL</t>
  </si>
  <si>
    <t>HC</t>
  </si>
  <si>
    <t>ANALOG MOTOR DRIVERS</t>
  </si>
  <si>
    <t>INTEGRATED MTR CTRL</t>
  </si>
  <si>
    <t>SLL-COMMODITY LINEAR</t>
  </si>
  <si>
    <t>SLL-COMMODITY LOGIC</t>
  </si>
  <si>
    <t>BCS</t>
  </si>
  <si>
    <t>DISPLAY POWER</t>
  </si>
  <si>
    <t>LOW POWER DCDC</t>
  </si>
  <si>
    <t>DCS SUPPORT</t>
  </si>
  <si>
    <t>FET-LOW VOLTAGE</t>
  </si>
  <si>
    <t>FET-MED VOLTAGE</t>
  </si>
  <si>
    <t>PLUG-IN POWER</t>
  </si>
  <si>
    <t>SWIFT</t>
  </si>
  <si>
    <t>HPL</t>
  </si>
  <si>
    <t>LPL</t>
  </si>
  <si>
    <t>SVS</t>
  </si>
  <si>
    <t>API</t>
  </si>
  <si>
    <t>CPI</t>
  </si>
  <si>
    <t>PPI</t>
  </si>
  <si>
    <t>LPP</t>
  </si>
  <si>
    <t>PWR ENG MATL</t>
  </si>
  <si>
    <t>MOBILE LTNG &amp; PWR</t>
  </si>
  <si>
    <t>BASE POWER</t>
  </si>
  <si>
    <t>NON ISOLATED PWR SOL</t>
  </si>
  <si>
    <t>SIMPLE SWITCHER</t>
  </si>
  <si>
    <t>INTEGRATED SIGNAL CH</t>
  </si>
  <si>
    <t>SENSOR SIGNAL PATH</t>
  </si>
  <si>
    <t>AUTO CONN &amp; ENET</t>
  </si>
  <si>
    <t>SDS HI-REL</t>
  </si>
  <si>
    <t>HI SPEED DATA</t>
  </si>
  <si>
    <t>HI SPEED SIGNAL</t>
  </si>
  <si>
    <t>SBE &gt; SBE-1 &gt; SBE-2</t>
  </si>
  <si>
    <t>EVM Ext. Function</t>
  </si>
  <si>
    <t>Core TI Device</t>
  </si>
  <si>
    <t>Other / Related TI Devices (GPNs)</t>
  </si>
  <si>
    <t>Contact that will approve/reject users and grant customer download access?</t>
  </si>
  <si>
    <t>Price</t>
  </si>
  <si>
    <t>Piccolo F3803x/3x/5x/6x</t>
  </si>
  <si>
    <t>Delfino F2833x/F2837x</t>
  </si>
  <si>
    <t>Fixed-point F280x/1x</t>
  </si>
  <si>
    <t>F28M3x</t>
  </si>
  <si>
    <t>TM4C12x</t>
  </si>
  <si>
    <t>Hercules RM</t>
  </si>
  <si>
    <t>Hercules TMS570</t>
  </si>
  <si>
    <t>Hercules TMS470M</t>
  </si>
  <si>
    <t>MSP430F1x</t>
  </si>
  <si>
    <t>MSP430F2x/4x</t>
  </si>
  <si>
    <t>MSP430FRxx FRAM</t>
  </si>
  <si>
    <t>MSP430G2x</t>
  </si>
  <si>
    <t>MSP430L09x Low Voltage</t>
  </si>
  <si>
    <t>MSP430F5x/6x</t>
  </si>
  <si>
    <t>RF430</t>
  </si>
  <si>
    <t>Transponders, Inlays and Dies</t>
  </si>
  <si>
    <t>NFC / RFID ICs</t>
  </si>
  <si>
    <t>LF Readers, Modules &amp; Antennas</t>
  </si>
  <si>
    <t>Secure ICs &amp; Transponders for Automotive</t>
  </si>
  <si>
    <t>EPD Primary Product Family</t>
  </si>
  <si>
    <t>What’s Included in (or not included in) Kit:     (for Web Page)</t>
  </si>
  <si>
    <t>Literature Support</t>
  </si>
  <si>
    <t>EVM / Hardware Planner</t>
  </si>
  <si>
    <t>Pricing Manager</t>
  </si>
  <si>
    <t>GPN</t>
  </si>
  <si>
    <t>OPN</t>
  </si>
  <si>
    <t>Click + to add more</t>
  </si>
  <si>
    <t xml:space="preserve">Date: </t>
  </si>
  <si>
    <t>Market &gt; Sector &gt; End Equipment / SBD (System Block Diagram)</t>
  </si>
  <si>
    <t>Tool/Tools Folder Title: (example: TPA3106D1 Audio Power Amplifier EVM with LC Filter) (Must contain "Reference Design" if it is)</t>
  </si>
  <si>
    <t>SUPPORTING DOCUMENTS</t>
  </si>
  <si>
    <t>(Link to YODA)</t>
  </si>
  <si>
    <t>Hardware User's / Design Guide(s)  -  TIS Document #s</t>
  </si>
  <si>
    <t>Core IC Data sheet - TIS Document #s</t>
  </si>
  <si>
    <t xml:space="preserve">Software/Firmware - TIS Document #s (if applicable)  </t>
  </si>
  <si>
    <t>SW/FW User Guide(s)  -  TIS Document #s</t>
  </si>
  <si>
    <t>Other TIS documents - TIS Document #s (if applicable – i.e. cover letter)</t>
  </si>
  <si>
    <t>DBP</t>
  </si>
  <si>
    <t>6 Month Stock up for RTM Qty</t>
  </si>
  <si>
    <t>RTM Stock</t>
  </si>
  <si>
    <t>Disty Stock up Plan / Allowance</t>
  </si>
  <si>
    <t>Arrow</t>
  </si>
  <si>
    <t>Avnet</t>
  </si>
  <si>
    <t>Long Lead, Custom, Minimum buy:</t>
  </si>
  <si>
    <t>Mouser</t>
  </si>
  <si>
    <t>Digikey</t>
  </si>
  <si>
    <t>EBV</t>
  </si>
  <si>
    <t>Other disty</t>
  </si>
  <si>
    <t>Total</t>
  </si>
  <si>
    <t xml:space="preserve">Designed For FPGA?: </t>
  </si>
  <si>
    <t>Yes/No</t>
  </si>
  <si>
    <r>
      <t>Design Number:</t>
    </r>
    <r>
      <rPr>
        <sz val="10"/>
        <rFont val="Arial"/>
        <family val="2"/>
      </rPr>
      <t xml:space="preserve"> PMPxxx or PRxxx</t>
    </r>
  </si>
  <si>
    <r>
      <t>Design Owner:</t>
    </r>
    <r>
      <rPr>
        <sz val="10"/>
        <rFont val="Arial"/>
        <family val="2"/>
      </rPr>
      <t xml:space="preserve"> Engineer's Name
</t>
    </r>
    <r>
      <rPr>
        <i/>
        <sz val="10"/>
        <rFont val="Arial"/>
        <family val="2"/>
      </rPr>
      <t>Last name, first name</t>
    </r>
  </si>
  <si>
    <r>
      <t>Voltage In:</t>
    </r>
    <r>
      <rPr>
        <sz val="10"/>
        <rFont val="Arial"/>
        <family val="2"/>
      </rPr>
      <t xml:space="preserve"> List voltage in min &amp; max, numerical value only</t>
    </r>
  </si>
  <si>
    <r>
      <t xml:space="preserve">Input Type: </t>
    </r>
    <r>
      <rPr>
        <sz val="10"/>
        <rFont val="Arial"/>
        <family val="2"/>
      </rPr>
      <t>AC or DC</t>
    </r>
  </si>
  <si>
    <r>
      <t xml:space="preserve">Output Voltage &amp; Current: </t>
    </r>
    <r>
      <rPr>
        <sz val="10"/>
        <rFont val="Arial"/>
        <family val="2"/>
      </rPr>
      <t xml:space="preserve">
</t>
    </r>
    <r>
      <rPr>
        <b/>
        <sz val="10"/>
        <rFont val="Arial"/>
        <family val="2"/>
      </rPr>
      <t>Vout</t>
    </r>
    <r>
      <rPr>
        <sz val="10"/>
        <rFont val="Arial"/>
        <family val="2"/>
      </rPr>
      <t xml:space="preserve"> = Volts / </t>
    </r>
    <r>
      <rPr>
        <b/>
        <sz val="10"/>
        <rFont val="Arial"/>
        <family val="2"/>
      </rPr>
      <t>Iout</t>
    </r>
    <r>
      <rPr>
        <sz val="10"/>
        <rFont val="Arial"/>
        <family val="2"/>
      </rPr>
      <t xml:space="preserve"> = Amps (convert mA to A)
</t>
    </r>
    <r>
      <rPr>
        <i/>
        <sz val="10"/>
        <color indexed="10"/>
        <rFont val="Arial"/>
        <family val="2"/>
      </rPr>
      <t>Enter multiple outputs on separate lines</t>
    </r>
  </si>
  <si>
    <r>
      <t>Topology:</t>
    </r>
    <r>
      <rPr>
        <sz val="10"/>
        <rFont val="Arial"/>
        <family val="2"/>
      </rPr>
      <t xml:space="preserve"> Select from drop-down or copy/paste</t>
    </r>
  </si>
  <si>
    <r>
      <t xml:space="preserve">Isolated/Non-Isolated: </t>
    </r>
    <r>
      <rPr>
        <sz val="10"/>
        <rFont val="Arial"/>
        <family val="2"/>
      </rPr>
      <t>Select from drop-down or copy/paste</t>
    </r>
  </si>
  <si>
    <t>Design Number*</t>
  </si>
  <si>
    <t>Design Owner:*</t>
  </si>
  <si>
    <t>Vin (Min)*</t>
  </si>
  <si>
    <t>Vin (Max)*</t>
  </si>
  <si>
    <t>Input Type*</t>
  </si>
  <si>
    <t>Vout*</t>
  </si>
  <si>
    <t>Iout*</t>
  </si>
  <si>
    <t>Topology*</t>
  </si>
  <si>
    <t>Topology 2 (optional)</t>
  </si>
  <si>
    <t>Topology 3 (optional)</t>
  </si>
  <si>
    <t>Isolated/Non-Isolated*</t>
  </si>
  <si>
    <t>Key Document  -  TIS Document #</t>
  </si>
  <si>
    <t>TI Store Price</t>
  </si>
  <si>
    <t>Non-Literature Types</t>
  </si>
  <si>
    <t>Technical Document Message</t>
  </si>
  <si>
    <t>Application Notes</t>
  </si>
  <si>
    <t>Selection Guides</t>
  </si>
  <si>
    <t>Simulation Models</t>
  </si>
  <si>
    <t>Solution guides</t>
  </si>
  <si>
    <t>User guides</t>
  </si>
  <si>
    <t>White papers</t>
  </si>
  <si>
    <t>More literature</t>
  </si>
  <si>
    <t>External articles</t>
  </si>
  <si>
    <t>Third part documents</t>
  </si>
  <si>
    <t>Category</t>
  </si>
  <si>
    <t>Software section:</t>
  </si>
  <si>
    <t>DSP Processors - Starter Kits</t>
  </si>
  <si>
    <t>DSP Processors - Software Development Tools</t>
  </si>
  <si>
    <t>DSP Processors - Development Platforms</t>
  </si>
  <si>
    <t>DSP Processors - Evaluation Modules (EVM)</t>
  </si>
  <si>
    <t>DSP Processors - Daughter Cards</t>
  </si>
  <si>
    <t>DSP Processors - Emulators</t>
  </si>
  <si>
    <t>Analog - Daughter Cards</t>
  </si>
  <si>
    <t>Analog - tps</t>
  </si>
  <si>
    <t>Microcontrollers - Starter Kits</t>
  </si>
  <si>
    <t>Microcontrollers - Daughter Cards</t>
  </si>
  <si>
    <t>Microcontrollers - Software Development Tools</t>
  </si>
  <si>
    <t>Microcontrollers - Evaluation Modules (EVM)</t>
  </si>
  <si>
    <t>Microcontrollers - Emulators</t>
  </si>
  <si>
    <t>Microcontrollers - Bundles</t>
  </si>
  <si>
    <t>Wireless Connectivity - Development Tools and Software</t>
  </si>
  <si>
    <t>HiRel and Space Products - Engineering Models</t>
  </si>
  <si>
    <t>ARM Processors - Evaluation Modules</t>
  </si>
  <si>
    <t>ARM Processors - Development Platforms</t>
  </si>
  <si>
    <t>ARM Processors - Software Development Tools</t>
  </si>
  <si>
    <t>ARM Processors - Starter Kits</t>
  </si>
  <si>
    <t>ARM Processors - Daughter Cards</t>
  </si>
  <si>
    <t>ARM Processors - Emulators</t>
  </si>
  <si>
    <t>LaunchPads &amp; BoosterPacks - Launch Pad, BoosterPack Bundles</t>
  </si>
  <si>
    <t>LaunchPads &amp; BoosterPacks - BoosterPacks</t>
  </si>
  <si>
    <t>LaunchPads &amp; BoosterPacks - LaunchPads</t>
  </si>
  <si>
    <t>University</t>
  </si>
  <si>
    <t>DLP</t>
  </si>
  <si>
    <t>IC</t>
  </si>
  <si>
    <r>
      <t>DLPS</t>
    </r>
    <r>
      <rPr>
        <sz val="8"/>
        <color theme="1"/>
        <rFont val="Calibri"/>
        <family val="2"/>
      </rPr>
      <t>® &amp; MEMS</t>
    </r>
  </si>
  <si>
    <t>Analog - Dev Boards and EVMs - Amplifiers</t>
  </si>
  <si>
    <t>Analog - Dev Boards and EVMs - Audio</t>
  </si>
  <si>
    <t>Analog - Dev Boards and EVMs - Clocks and Timers</t>
  </si>
  <si>
    <t>Analog - Dev Boards and EVMs - Data Converters</t>
  </si>
  <si>
    <t>Analog - Dev Boards and EVMs - Interface</t>
  </si>
  <si>
    <t>Analog - Dev Boards and EVMs - RF</t>
  </si>
  <si>
    <t>Analog - Dev Boards and EVMs - RFID</t>
  </si>
  <si>
    <t>Analog - Dev Boards and EVMs - Temperature Sensors</t>
  </si>
  <si>
    <t>Analog - Dev Boards and EVMs - High Reliability</t>
  </si>
  <si>
    <t>Analog - Dev Boards and EVMs - Automotive</t>
  </si>
  <si>
    <t>Analog - Dev Boards and EVMs - Power Mgmt - ADS5444EVM-CVAL</t>
  </si>
  <si>
    <t>Analog - Dev Boards and EVMs - Power Mgmt - TPS65580EVM-575</t>
  </si>
  <si>
    <t>Analog - Dev Boards and EVMs - Power Mgmt - TPS57160-Q1-EVM</t>
  </si>
  <si>
    <t>LPCC</t>
  </si>
  <si>
    <t>Base Power</t>
  </si>
  <si>
    <t>HPDS</t>
  </si>
  <si>
    <t>DLP &gt; DLP ECD &gt; ENTERPRISE DISP</t>
  </si>
  <si>
    <t>EPD &gt; PROCESSORS &gt; AUTO PROCESSOR</t>
  </si>
  <si>
    <t>EPD &gt; PROCESSORS &gt; CATALOG PROCESS</t>
  </si>
  <si>
    <t>DLP EMB-ADV LT CTRL</t>
  </si>
  <si>
    <t>FREQUENCY CONTROL</t>
  </si>
  <si>
    <t>GAUGING</t>
  </si>
  <si>
    <t>HPCS</t>
  </si>
  <si>
    <t>HSI-CHINA</t>
  </si>
  <si>
    <t>HVG</t>
  </si>
  <si>
    <t>HVPS - SUPPORT</t>
  </si>
  <si>
    <t>LEG-MDS</t>
  </si>
  <si>
    <t>LEG-OTHER</t>
  </si>
  <si>
    <t>LEG-PDP</t>
  </si>
  <si>
    <t>LPP-LM</t>
  </si>
  <si>
    <t>MDB APMD</t>
  </si>
  <si>
    <t>MONITOR &amp; PROTECT</t>
  </si>
  <si>
    <t>MSA-ASC-CAT SIG CHN</t>
  </si>
  <si>
    <t>MSA-ASC-SENSOR INT</t>
  </si>
  <si>
    <t>MSA-ASP-PROCR POWER</t>
  </si>
  <si>
    <t>MSA-ASP-SBC</t>
  </si>
  <si>
    <t>MSA-ASP-SYSTEM POWER</t>
  </si>
  <si>
    <t>MSA-AVL-LDO</t>
  </si>
  <si>
    <t>MSA-AVL-LED DRIVER</t>
  </si>
  <si>
    <t>MSA-AVL-SMART DRIVER</t>
  </si>
  <si>
    <t>MSA-IAP-ASA</t>
  </si>
  <si>
    <t>MSA-IAP-COT</t>
  </si>
  <si>
    <t>MSA-IAP-CSOL</t>
  </si>
  <si>
    <t>MSA-IAP-TPMS</t>
  </si>
  <si>
    <t>PERFORMANCE REG SOL</t>
  </si>
  <si>
    <t>SLL-AUTO-LIN</t>
  </si>
  <si>
    <t>SLL-AUTO-LOG</t>
  </si>
  <si>
    <t>SPI-APP</t>
  </si>
  <si>
    <t>SPI-HC-HONEYWELL</t>
  </si>
  <si>
    <t>SPI-IPS</t>
  </si>
  <si>
    <t>SPI-JAPAN PREAMP</t>
  </si>
  <si>
    <t>SPI-JAPAN SERVO</t>
  </si>
  <si>
    <t>SPI-LCA</t>
  </si>
  <si>
    <t>SPI-MIC</t>
  </si>
  <si>
    <t>SPI-NBI</t>
  </si>
  <si>
    <t>SPI-ODD</t>
  </si>
  <si>
    <t>SPI-OPU</t>
  </si>
  <si>
    <t>SPI-PRINTERS</t>
  </si>
  <si>
    <t>SPI-SIP</t>
  </si>
  <si>
    <t>SPI-SUB-PMIC</t>
  </si>
  <si>
    <t>SPI-US PREAMP</t>
  </si>
  <si>
    <t>SPI-US SERVO</t>
  </si>
  <si>
    <t>SPS COMPUTE TIMING</t>
  </si>
  <si>
    <t xml:space="preserve"> QRAS SC00098 - Hardware Tools Development and Release Process</t>
  </si>
  <si>
    <t>(Include TI Designs and Software)</t>
  </si>
  <si>
    <t>EVM/TOOLS (SAP) Part #</t>
  </si>
  <si>
    <t>Related Tools and SW</t>
  </si>
  <si>
    <t>Software Button Parameters</t>
  </si>
  <si>
    <t>Host  </t>
  </si>
  <si>
    <t>OS  </t>
  </si>
  <si>
    <t>Description</t>
  </si>
  <si>
    <t>v00.00.00</t>
  </si>
  <si>
    <t>text</t>
  </si>
  <si>
    <t>Version Date</t>
  </si>
  <si>
    <t>TI Wiki</t>
  </si>
  <si>
    <t>Disty No Reason</t>
  </si>
  <si>
    <t>NDA Agreement</t>
  </si>
  <si>
    <t>License Agreement</t>
  </si>
  <si>
    <t>Primary IC not at Disty</t>
  </si>
  <si>
    <t>Motor Drivers</t>
  </si>
  <si>
    <t>Diane Cantwell</t>
  </si>
  <si>
    <t>EVM Packing</t>
  </si>
  <si>
    <t>EVM Fire Hazard</t>
  </si>
  <si>
    <t>EVM HI-Temp/Burn Hzrd</t>
  </si>
  <si>
    <t>EVM Magnetic Material</t>
  </si>
  <si>
    <t>EVM Mechanical Hazard</t>
  </si>
  <si>
    <t>EVM WEEE</t>
  </si>
  <si>
    <t>EVM Has Ext Power Supply</t>
  </si>
  <si>
    <t>EVM Power Supply No.</t>
  </si>
  <si>
    <t>EVM Batteries</t>
  </si>
  <si>
    <t>EVM REACH</t>
  </si>
  <si>
    <t>YES/NO</t>
  </si>
  <si>
    <t>YES</t>
  </si>
  <si>
    <t>NO</t>
  </si>
  <si>
    <t>Reason if "NO"</t>
  </si>
  <si>
    <t>Include on disty stock list?</t>
  </si>
  <si>
    <t>EVM Enclosure</t>
  </si>
  <si>
    <t>Battery Part Number</t>
  </si>
  <si>
    <t>Simplified MMRS/SAP Compliance and EMSG checks</t>
  </si>
  <si>
    <t>EVM Export Classification</t>
  </si>
  <si>
    <t>Support:</t>
  </si>
  <si>
    <t>PCB:</t>
  </si>
  <si>
    <t>Schematic:</t>
  </si>
  <si>
    <t>Technical/Design Owner</t>
  </si>
  <si>
    <t>Systems Team Owner</t>
  </si>
  <si>
    <t>Power Design Services (PDS)</t>
  </si>
  <si>
    <t>Automotive &gt; Powertrain/Body</t>
  </si>
  <si>
    <t>Automotive &gt; Infotainment/ADAS</t>
  </si>
  <si>
    <t>Industrial &gt; Factory Automation and Control</t>
  </si>
  <si>
    <t>Industrial &gt; Motor Drives</t>
  </si>
  <si>
    <t>Industrial &gt; Appliances</t>
  </si>
  <si>
    <t>Industrial &gt; Power Delivery</t>
  </si>
  <si>
    <t>Industrial &gt; Grid Infrastructure</t>
  </si>
  <si>
    <t>Industrial &gt; Building Automation</t>
  </si>
  <si>
    <t>Industrial &gt; Test and Measurement</t>
  </si>
  <si>
    <t>Non-Literature Related Link</t>
  </si>
  <si>
    <t>Buck- Non Sync</t>
  </si>
  <si>
    <t>Buck- Synchronous</t>
  </si>
  <si>
    <t>Buck- Multiphase</t>
  </si>
  <si>
    <t>Buck- PFC</t>
  </si>
  <si>
    <t>Buck- Integrated Switch</t>
  </si>
  <si>
    <t>Buck- Upside Down</t>
  </si>
  <si>
    <t>Boost- Non Sync</t>
  </si>
  <si>
    <t>Boost- Synchronous</t>
  </si>
  <si>
    <t>Boost- Multiphase</t>
  </si>
  <si>
    <t>Boost- PFC</t>
  </si>
  <si>
    <t>Boost- Integrated Switch</t>
  </si>
  <si>
    <t>Boost- CCM</t>
  </si>
  <si>
    <t>Boost- DCM</t>
  </si>
  <si>
    <t>Boost- Transition Mode</t>
  </si>
  <si>
    <t>Flyback- Non Sync</t>
  </si>
  <si>
    <t>Flyback- Quasi Resonant</t>
  </si>
  <si>
    <t>Flyback- Synchronous</t>
  </si>
  <si>
    <t>Flyback- Active Clamp</t>
  </si>
  <si>
    <t>Flyback- PFC</t>
  </si>
  <si>
    <t>Flyback- Integrated Switch</t>
  </si>
  <si>
    <t>Flyback- CCM</t>
  </si>
  <si>
    <t>Flyback- DCM</t>
  </si>
  <si>
    <t>Flyback- Transition Mode</t>
  </si>
  <si>
    <t>Flyback- Multiphase</t>
  </si>
  <si>
    <t>Sepic- Synchronous</t>
  </si>
  <si>
    <t>Sepic- PFC</t>
  </si>
  <si>
    <t>Sepic- Integrated Switch</t>
  </si>
  <si>
    <t>Sepic- CCM</t>
  </si>
  <si>
    <t>Sepic- DCM</t>
  </si>
  <si>
    <t>Sepic- Transition Mode</t>
  </si>
  <si>
    <t>Half Bridge- LLC</t>
  </si>
  <si>
    <t>Half Bridge- Resonant</t>
  </si>
  <si>
    <t>Half Bridge- Hard Switched</t>
  </si>
  <si>
    <t>Full Bridge- Phase Shifted</t>
  </si>
  <si>
    <t xml:space="preserve">Full Bridge- Hard Switched </t>
  </si>
  <si>
    <t>Full Bridge- LLC</t>
  </si>
  <si>
    <t>Full Bridge- Resonant</t>
  </si>
  <si>
    <t>Forward- Active Clamp</t>
  </si>
  <si>
    <t>Forward- 2 Switch</t>
  </si>
  <si>
    <t>Forward- Synchronous</t>
  </si>
  <si>
    <t>Forward- Integrated Switch</t>
  </si>
  <si>
    <t>Forward- Push Pull</t>
  </si>
  <si>
    <t>Multiphase</t>
  </si>
  <si>
    <t>PFC- Buck</t>
  </si>
  <si>
    <t>PFC- Boost</t>
  </si>
  <si>
    <t>PFC- Flyback</t>
  </si>
  <si>
    <t>PFC- Sepic</t>
  </si>
  <si>
    <t>PFC- Multiphase</t>
  </si>
  <si>
    <t>Buck Boost- 2 Switch</t>
  </si>
  <si>
    <t>Buck Boost- 4 Switch</t>
  </si>
  <si>
    <t>Buck Boost- Integrated Switch</t>
  </si>
  <si>
    <t>Buck Boost- Inverting</t>
  </si>
  <si>
    <t>Buck Boost- Non Sync</t>
  </si>
  <si>
    <t>Buck Boost- Synchronous</t>
  </si>
  <si>
    <t>Flybuck</t>
  </si>
  <si>
    <t>Linear Regulator</t>
  </si>
  <si>
    <t>USB Switch</t>
  </si>
  <si>
    <t>POE</t>
  </si>
  <si>
    <t>Hot Swap</t>
  </si>
  <si>
    <t>Load Share</t>
  </si>
  <si>
    <t>OR'ing</t>
  </si>
  <si>
    <t>Other</t>
  </si>
  <si>
    <t>dd-mmm-yyyy</t>
  </si>
  <si>
    <t>Assigned SRAS #</t>
  </si>
  <si>
    <t>rev3 September 2014</t>
  </si>
  <si>
    <t>Firmware and Software Development</t>
  </si>
  <si>
    <t>Required Minimum Best Practices</t>
  </si>
  <si>
    <t>Definitions:</t>
  </si>
  <si>
    <t>FW = Firmware Embedded in IC either in ROM or NVM/or Released Directly to Customer for Programming IC</t>
  </si>
  <si>
    <t>SW = Reference Code, Open Source Drivers, General Drivers Such as I2C or SPI / Code that Runs on a Host MCU or Processor</t>
  </si>
  <si>
    <t>EVM GUI and Tools = All GUI Developed for EVM as well as Tools Released to Assist Customers in Device Evaluation/Simulation/etc</t>
  </si>
  <si>
    <t>Enter: G, B or R in cells below</t>
  </si>
  <si>
    <t>Firmware and Software requirements for use by all product lines</t>
  </si>
  <si>
    <t>Covered?</t>
  </si>
  <si>
    <t>#</t>
  </si>
  <si>
    <t>Covered Legend</t>
  </si>
  <si>
    <t>%</t>
  </si>
  <si>
    <t>The project has a firmware/software functional specification in place prior to product plan review.[FW,SW] [GUI Follows EVM Process Schedule]</t>
  </si>
  <si>
    <t>r</t>
  </si>
  <si>
    <t>Green
100% Covered</t>
  </si>
  <si>
    <t>The project has a firmware/software development plan in place prior to product plan review.[FW,SW][GUI Follows EVM Process Schedule]</t>
  </si>
  <si>
    <t>Blue
Remaining gap in work</t>
  </si>
  <si>
    <t>Source code is developed and maintained in a configuration management system.[FW,SW,GUI]</t>
  </si>
  <si>
    <t>Red
No coverage</t>
  </si>
  <si>
    <t>Source code follows the SBE coding standard.[FW, SW][GUI Conforms to Style Guide]</t>
  </si>
  <si>
    <t>The project has implemented a defect and change management system.[FW,SW,GUI]</t>
  </si>
  <si>
    <t>Platforms  (emulation, FPGA, IC simulation) used for early firmware development are available and used prior to PG.[FW,SW]</t>
  </si>
  <si>
    <t>Peer code reviews are held and all actions from the review closed prior to release to test.[FW,SW]</t>
  </si>
  <si>
    <t>Source code has been analyzed using a static code analysis tool and all errors are dispositioned prior to release to test.[FW,SW,GUI]</t>
  </si>
  <si>
    <t>Code builds without warnings or errors. [FW,SW,GUI]</t>
  </si>
  <si>
    <t>A firmware/software verification plan is documented early in development, then executed and results reviewed prior to release to test.[FW,SW]</t>
  </si>
  <si>
    <t>A firmware/software validation plan is documented prior to software release to test,  then executed and results reviewed prior to firmware/software release.[FW,SW][GUI Test plan results reviewed prior to EVM Release]</t>
  </si>
  <si>
    <t>The firmware/software has a release checklist and it is reviewed prior to firmware/software release.  The checklist includes manifest, release notes, licenses, ECCN, and product quality designation. All FW and SW Released in SRAS.[FW,SW,GUI]</t>
  </si>
  <si>
    <t xml:space="preserve">Revision 2; 08/15/2014, Added clarifications for SW, EVM GUI and Tools </t>
  </si>
  <si>
    <t>Revision 3; 09/30/2014, changed "analog coding standard" to "SBE coding standard"</t>
  </si>
  <si>
    <t>Staged Build Quantity</t>
  </si>
  <si>
    <t>Staged Build Due Date</t>
  </si>
  <si>
    <t>"TI EVM” Sharepoint</t>
  </si>
  <si>
    <t>"TI Designs” Sharepoint</t>
  </si>
  <si>
    <t>Spend and Stocking Plan (Only required for Tools Releasing Hardware to the PDC for Shipment)</t>
  </si>
  <si>
    <t xml:space="preserve">Bare PC Boards Quantity </t>
  </si>
  <si>
    <t>Hardware Classification</t>
  </si>
  <si>
    <t>RADIO</t>
  </si>
  <si>
    <t>UNIVERSITY</t>
  </si>
  <si>
    <t>Newark / Farnell</t>
  </si>
  <si>
    <t>EVM Hi-Voltage</t>
  </si>
  <si>
    <t>Environmental</t>
  </si>
  <si>
    <t>Safety</t>
  </si>
  <si>
    <t>Shipping</t>
  </si>
  <si>
    <t>Current
Version</t>
  </si>
  <si>
    <t>Operating Systems (OS/RTOS)</t>
  </si>
  <si>
    <t>Eye Hazard</t>
  </si>
  <si>
    <t>Laser</t>
  </si>
  <si>
    <t>LED</t>
  </si>
  <si>
    <t>CAS &gt; SEM &gt; SEM ADMIN</t>
  </si>
  <si>
    <t>DLP &gt; DLP AUTO &gt; DLP-AUTOMOTIVE</t>
  </si>
  <si>
    <t>EPD &gt; CUSTOM-BU &gt; ASIC</t>
  </si>
  <si>
    <t>EPD &gt; PROCESSORS &gt; RA PROCESSORS</t>
  </si>
  <si>
    <t>UNKNOWN &gt; UNKNOWN &gt; UNKNOWN</t>
  </si>
  <si>
    <t>ACS CF INTERFACE</t>
  </si>
  <si>
    <t>ACS CF TBOLT USB</t>
  </si>
  <si>
    <t>ACS CF TOUCH</t>
  </si>
  <si>
    <t>ACS MM TBOLT USB</t>
  </si>
  <si>
    <t>AIZU TRADE INV</t>
  </si>
  <si>
    <t>BUFFERS</t>
  </si>
  <si>
    <t>CATALOG NETWORK INT</t>
  </si>
  <si>
    <t>CFAB TRADE INV</t>
  </si>
  <si>
    <t>CI</t>
  </si>
  <si>
    <t>CONVERTER</t>
  </si>
  <si>
    <t>CTRLR DIGITAL SOL</t>
  </si>
  <si>
    <t>DELSIG-ENERGY</t>
  </si>
  <si>
    <t>DELSIG-ILIN</t>
  </si>
  <si>
    <t>DIRECT CONTRACTS</t>
  </si>
  <si>
    <t>DLP AUTOMOTIVE</t>
  </si>
  <si>
    <t>DM5 TRADE INV</t>
  </si>
  <si>
    <t>DM6</t>
  </si>
  <si>
    <t>ENERGY MGMT TRANSFER</t>
  </si>
  <si>
    <t>FLEXIBLE POWER &amp; LDO</t>
  </si>
  <si>
    <t>HIGH POWER AUDIO</t>
  </si>
  <si>
    <t>HSI-DALLAS</t>
  </si>
  <si>
    <t>HSI-INDIA</t>
  </si>
  <si>
    <t>HSP CC ADC</t>
  </si>
  <si>
    <t>HSP CC DAC</t>
  </si>
  <si>
    <t>HSP GC</t>
  </si>
  <si>
    <t>HSP WI ADC</t>
  </si>
  <si>
    <t>HSP WI DAC</t>
  </si>
  <si>
    <t>IIF-DALLAS</t>
  </si>
  <si>
    <t>IIF-INDIA</t>
  </si>
  <si>
    <t>ISO-DALLAS</t>
  </si>
  <si>
    <t>ISO-INDIA</t>
  </si>
  <si>
    <t>LOW POWER AUDIO</t>
  </si>
  <si>
    <t>MEM LTB ASM</t>
  </si>
  <si>
    <t>MEM LTB EPROM</t>
  </si>
  <si>
    <t>MHRS SUPPORT</t>
  </si>
  <si>
    <t>MID POWER AUDIO</t>
  </si>
  <si>
    <t>MODEM CHIPSET-LOCKED</t>
  </si>
  <si>
    <t>MONOLITHIC CAT PWR</t>
  </si>
  <si>
    <t>MSA-IAP-ISC</t>
  </si>
  <si>
    <t>MULTICELL LINEAR CHG</t>
  </si>
  <si>
    <t>SEM WWID</t>
  </si>
  <si>
    <t>SENS SIG CONDITION</t>
  </si>
  <si>
    <t>SVA-SUPPORT</t>
  </si>
  <si>
    <t>SWITCH-CHRG SOLUTION</t>
  </si>
  <si>
    <t>TMG ATD</t>
  </si>
  <si>
    <t>TMG SCP</t>
  </si>
  <si>
    <t>TTC</t>
  </si>
  <si>
    <t>UNKNOWN</t>
  </si>
  <si>
    <t>VVA</t>
  </si>
  <si>
    <t>WCS ECS</t>
  </si>
  <si>
    <t>WCS LPC</t>
  </si>
  <si>
    <t>WCS SCS</t>
  </si>
  <si>
    <t>APP &gt; BMC &gt; BMC-FET</t>
  </si>
  <si>
    <t>APP &gt; BMC &gt; BMC-IPM</t>
  </si>
  <si>
    <t>APP &gt; BSR &gt; BSR-CCP</t>
  </si>
  <si>
    <t>APP &gt; BSR &gt; BSR-LPDC</t>
  </si>
  <si>
    <t>APP &gt; BSR &gt; BSR-MCP</t>
  </si>
  <si>
    <t>APP &gt; HVP &gt; HVP-HPD</t>
  </si>
  <si>
    <t>APP &gt; LP &gt; LP-LDO</t>
  </si>
  <si>
    <t>APP &gt; LP &gt; LP-VRS</t>
  </si>
  <si>
    <t>APP &gt; PSIL &gt; PSIL-LED</t>
  </si>
  <si>
    <t>APP &gt; PSIL &gt; PSIL-LPP</t>
  </si>
  <si>
    <t>APP &gt; PSIL &gt; PSIL-PI</t>
  </si>
  <si>
    <t>APP &gt; PSIL &gt; PSIL-PS</t>
  </si>
  <si>
    <t>ASC &gt; AMPS &gt; AMPS-GPAMPS</t>
  </si>
  <si>
    <t>ASC &gt; AMPS &gt; AMPS-HSAMPS</t>
  </si>
  <si>
    <t>ASC &gt; AMPS &gt; AMPS-LPAA</t>
  </si>
  <si>
    <t>ASC &gt; AMPS &gt; AMPS-LPAC</t>
  </si>
  <si>
    <t>ASC &gt; AMPS &gt; AMPS-MPAA</t>
  </si>
  <si>
    <t>ASC &gt; AMPS &gt; AMPS-PRAMPS</t>
  </si>
  <si>
    <t>ASC &gt; DC &gt; DC-DAC</t>
  </si>
  <si>
    <t>ASC &gt; DC &gt; DC-HSC</t>
  </si>
  <si>
    <t>ASC &gt; DC &gt; DC-MED IMG</t>
  </si>
  <si>
    <t>ASC &gt; DC &gt; DC-WI</t>
  </si>
  <si>
    <t>ASC &gt; HSDC &gt; HSDC-CTS</t>
  </si>
  <si>
    <t>ASC &gt; HSDC &gt; HSDC-EFL</t>
  </si>
  <si>
    <t>ASC &gt; HSDC &gt; HSDC-HSSC</t>
  </si>
  <si>
    <t>ASC &gt; HSDC &gt; HSDC-LHS</t>
  </si>
  <si>
    <t>ASC &gt; INT &gt; INT-ISO</t>
  </si>
  <si>
    <t>ASC &gt; INT &gt; INT-MSS</t>
  </si>
  <si>
    <t>ASC &gt; INT &gt; INT-TRX</t>
  </si>
  <si>
    <t>ASC &gt; SENSING &gt; SENSING-CMS</t>
  </si>
  <si>
    <t>ASC &gt; SENSING &gt; SENSING-SSC</t>
  </si>
  <si>
    <t>ASC &gt; SENSING &gt; SENSING-THS</t>
  </si>
  <si>
    <t>EPD &gt; CONN MCU &gt; C2000</t>
  </si>
  <si>
    <t>EPD &gt; CONN MCU &gt; MSP</t>
  </si>
  <si>
    <t>EPD &gt; MATURE MCU &gt; SAFETY MCU</t>
  </si>
  <si>
    <t>EPD &gt; MATURE MCU &gt; SECURITY MCU</t>
  </si>
  <si>
    <t>EPD &gt; MATURE MCU &gt; STELLARIS MCU</t>
  </si>
  <si>
    <t>HIVAL &gt; SLHR &gt; SLHR-HR</t>
  </si>
  <si>
    <t>HIVAL &gt; SLHR &gt; SLHR-SL</t>
  </si>
  <si>
    <t>Tool Folder</t>
  </si>
  <si>
    <t>Production</t>
  </si>
  <si>
    <t>Public</t>
  </si>
  <si>
    <t>Buy Button</t>
  </si>
  <si>
    <t>Request Button</t>
  </si>
  <si>
    <t>Hidden</t>
  </si>
  <si>
    <t>BU Order Entry</t>
  </si>
  <si>
    <t>Prototype</t>
  </si>
  <si>
    <t>BTS/BTO</t>
  </si>
  <si>
    <t>None</t>
  </si>
  <si>
    <t>TI.COM Tool Type</t>
  </si>
  <si>
    <t>Tool Type and Classification</t>
  </si>
  <si>
    <t>EVMs &amp; Boards</t>
  </si>
  <si>
    <t>Development Kits</t>
  </si>
  <si>
    <t>Daughter Cards</t>
  </si>
  <si>
    <t>Ref. Design / TI Design</t>
  </si>
  <si>
    <t>Shippable or Orderable</t>
  </si>
  <si>
    <t>Shippable</t>
  </si>
  <si>
    <t>Orderable</t>
  </si>
  <si>
    <t>If Reference Design / TI Design:                    Shippable or Orderable?</t>
  </si>
  <si>
    <t>N/A</t>
  </si>
  <si>
    <t>Hardware condition</t>
  </si>
  <si>
    <t>TI-Store Folder</t>
  </si>
  <si>
    <t>Release Path</t>
  </si>
  <si>
    <t>Order Entry Control (OEC)</t>
  </si>
  <si>
    <t>Project # / Board # / TID #</t>
  </si>
  <si>
    <t>EVM - TOOLS</t>
  </si>
  <si>
    <t>APP &gt; HVP &gt; HVP-GAN</t>
  </si>
  <si>
    <t>Release Choice  (X for Public.  Hidden must be populated with email list)</t>
  </si>
  <si>
    <t>EVM - SOFTWARE</t>
  </si>
  <si>
    <t>EVM-ADAPTER</t>
  </si>
  <si>
    <t xml:space="preserve">EVM-BARE BOARD      </t>
  </si>
  <si>
    <t xml:space="preserve">EVM-PASSIVE BRD    </t>
  </si>
  <si>
    <t>EVM-TOOLS-HV</t>
  </si>
  <si>
    <t>LP-BP</t>
  </si>
  <si>
    <t>LP-BP-HV</t>
  </si>
  <si>
    <t>LP-BP-RADIO</t>
  </si>
  <si>
    <t>Hardware Classification (Niche)</t>
  </si>
  <si>
    <t>Is this release supporting IC APL?</t>
  </si>
  <si>
    <t>CDDS/Edge Number:</t>
  </si>
  <si>
    <t>RTL (Prototype Release to Launch) requires all deliverables for full RTM except Document Archival to CDDS/EDGE</t>
  </si>
  <si>
    <t xml:space="preserve">Total Per Unit Build &amp; Kit Cost (OTC)  </t>
  </si>
  <si>
    <t>Stock up for RTL Qty</t>
  </si>
  <si>
    <t>RTL Stock</t>
  </si>
  <si>
    <r>
      <rPr>
        <b/>
        <sz val="11"/>
        <color theme="1"/>
        <rFont val="Calibri"/>
        <family val="2"/>
      </rPr>
      <t>←</t>
    </r>
    <r>
      <rPr>
        <b/>
        <sz val="11"/>
        <color theme="1"/>
        <rFont val="Calibri"/>
        <family val="2"/>
        <scheme val="minor"/>
      </rPr>
      <t xml:space="preserve"> Business responsible for maintaining RTL (Prototype) inventory</t>
    </r>
  </si>
  <si>
    <t>EVM</t>
  </si>
  <si>
    <t>TI-Design</t>
  </si>
  <si>
    <t>CAD Source files (design files)</t>
  </si>
  <si>
    <t>Gerber Files (zip)</t>
  </si>
  <si>
    <t>IPC file (.ipc)</t>
  </si>
  <si>
    <t>Drill file (.drr)</t>
  </si>
  <si>
    <t>BOM File in PDF Format</t>
  </si>
  <si>
    <t>BOM: RoHS, REACh &amp; Avail. (xls)</t>
  </si>
  <si>
    <t>Sys/Design Block Diagram (PDF)</t>
  </si>
  <si>
    <t>SCH data base file (design files)</t>
  </si>
  <si>
    <t>SCH PDF File</t>
  </si>
  <si>
    <t>Bill Of Materials:</t>
  </si>
  <si>
    <t>HiRes Image-Sch-Block Diag-gif/jpg</t>
  </si>
  <si>
    <t>Test Results / Simulation Data</t>
  </si>
  <si>
    <t>HiRes Image-Test Data-gif/jpg</t>
  </si>
  <si>
    <t>Compliance and Safety files (zip'd)</t>
  </si>
  <si>
    <t>Contractor Quote (s)</t>
  </si>
  <si>
    <t>Kitting List (Template)</t>
  </si>
  <si>
    <t>EVM Photo (Confluence)</t>
  </si>
  <si>
    <t>HW BOM Tool Loaded and DoC Requested</t>
  </si>
  <si>
    <t>QRAS SC00114 Texas Instrument Standard Hardware Documentation</t>
  </si>
  <si>
    <t>RoHS</t>
  </si>
  <si>
    <t>File naming and content requirements:</t>
  </si>
  <si>
    <t>Build Files:</t>
  </si>
  <si>
    <t>Compliance and Support Files:</t>
  </si>
  <si>
    <t>ASCII File</t>
  </si>
  <si>
    <t xml:space="preserve">RTL/RTM Date: </t>
  </si>
  <si>
    <t>ECommerce Release Mgr.</t>
  </si>
  <si>
    <t>Product Pricing</t>
  </si>
  <si>
    <t>EVM Coordinator</t>
  </si>
  <si>
    <t>EVM Operations Engineer</t>
  </si>
  <si>
    <t>NPI IO</t>
  </si>
  <si>
    <r>
      <t>Prototype or Production Release Checklist /</t>
    </r>
    <r>
      <rPr>
        <b/>
        <sz val="12"/>
        <color theme="6" tint="-0.249977111117893"/>
        <rFont val="Calibri"/>
        <family val="2"/>
        <scheme val="minor"/>
      </rPr>
      <t xml:space="preserve"> PRC</t>
    </r>
    <r>
      <rPr>
        <b/>
        <sz val="12"/>
        <color theme="1"/>
        <rFont val="Calibri"/>
        <family val="2"/>
        <scheme val="minor"/>
      </rPr>
      <t xml:space="preserve"> or </t>
    </r>
    <r>
      <rPr>
        <b/>
        <sz val="12"/>
        <color theme="6" tint="-0.249977111117893"/>
        <rFont val="Calibri"/>
        <family val="2"/>
        <scheme val="minor"/>
      </rPr>
      <t>RTP</t>
    </r>
    <r>
      <rPr>
        <b/>
        <sz val="12"/>
        <color theme="1"/>
        <rFont val="Calibri"/>
        <family val="2"/>
        <scheme val="minor"/>
      </rPr>
      <t xml:space="preserve"> (Phase 3) Sign-Off</t>
    </r>
  </si>
  <si>
    <r>
      <t>Prototype or Production Release Checklist /</t>
    </r>
    <r>
      <rPr>
        <b/>
        <sz val="14"/>
        <color theme="4" tint="0.39997558519241921"/>
        <rFont val="Calibri"/>
        <family val="2"/>
        <scheme val="minor"/>
      </rPr>
      <t xml:space="preserve"> </t>
    </r>
    <r>
      <rPr>
        <b/>
        <sz val="14"/>
        <color theme="6" tint="-0.249977111117893"/>
        <rFont val="Calibri"/>
        <family val="2"/>
        <scheme val="minor"/>
      </rPr>
      <t>RTL</t>
    </r>
    <r>
      <rPr>
        <b/>
        <sz val="14"/>
        <color theme="4" tint="0.39997558519241921"/>
        <rFont val="Calibri"/>
        <family val="2"/>
        <scheme val="minor"/>
      </rPr>
      <t xml:space="preserve"> </t>
    </r>
    <r>
      <rPr>
        <b/>
        <sz val="14"/>
        <color theme="1"/>
        <rFont val="Calibri"/>
        <family val="2"/>
        <scheme val="minor"/>
      </rPr>
      <t xml:space="preserve">(Phase 3) or and </t>
    </r>
    <r>
      <rPr>
        <b/>
        <sz val="14"/>
        <color theme="3" tint="0.39997558519241921"/>
        <rFont val="Calibri"/>
        <family val="2"/>
        <scheme val="minor"/>
      </rPr>
      <t>RTM</t>
    </r>
    <r>
      <rPr>
        <b/>
        <sz val="14"/>
        <color theme="1"/>
        <rFont val="Calibri"/>
        <family val="2"/>
        <scheme val="minor"/>
      </rPr>
      <t xml:space="preserve"> (Phase 4) Sign-Off</t>
    </r>
  </si>
  <si>
    <t>Assembly Drawings  (pdf)</t>
  </si>
  <si>
    <t>PCB - Layer Plots (pdf)</t>
  </si>
  <si>
    <t xml:space="preserve">Kit List and kit materials at Kitter </t>
  </si>
  <si>
    <t>Test Software or Firmware</t>
  </si>
  <si>
    <t>APP &gt; APP-OTH &gt; APP-OTHER</t>
  </si>
  <si>
    <t>APP &gt; BMC &gt; BMC-BCS</t>
  </si>
  <si>
    <t>APP &gt; BMC &gt; BMC-LBS</t>
  </si>
  <si>
    <t>APP &gt; BMC &gt; BMC-MCS</t>
  </si>
  <si>
    <t>APP &gt; HVP &gt; HVP-HVC</t>
  </si>
  <si>
    <t>ASC &gt; ASC-OTH &gt; ASC-OTHER</t>
  </si>
  <si>
    <t>ASC &gt; DC &gt; DC-PADC</t>
  </si>
  <si>
    <t>ASC &gt; MD &gt; MD-BSM</t>
  </si>
  <si>
    <t>ASC &gt; MD &gt; MD-BLDC</t>
  </si>
  <si>
    <t>DLP &gt; DLP ECD &gt; CINEMA DISP</t>
  </si>
  <si>
    <t>DLP &gt; DLP ECD &gt; INDUSTRIAL</t>
  </si>
  <si>
    <t>DLP &gt; DLP LEGACY &gt; DLP-MEMS</t>
  </si>
  <si>
    <t>DLP &gt; DLP LEGACY &gt; SENSOR&amp;SWITCH</t>
  </si>
  <si>
    <t>DLP &gt; DLP LEGACY &gt; TV GENERAL</t>
  </si>
  <si>
    <t>DLP &gt; DLP PICO &gt; PICO DISPLAY</t>
  </si>
  <si>
    <t>DLP &gt; DLP PICO &gt; PICO LIGHT CTRL</t>
  </si>
  <si>
    <t>EPD &gt; BASEBAND &gt; BB NOKIA CUSTOM</t>
  </si>
  <si>
    <t>EPD &gt; CONN MCU &gt; ECS</t>
  </si>
  <si>
    <t>EPD &gt; CONN MCU &gt; LPRF</t>
  </si>
  <si>
    <t>EPD &gt; EPD SUPT &gt; EPD QRA</t>
  </si>
  <si>
    <t>EPD &gt; OPBU MOBIL &gt; OMAP CPBU</t>
  </si>
  <si>
    <t>HIVAL &gt; CUSTOM &gt; CUSTOM-CDP</t>
  </si>
  <si>
    <t>HIVAL &gt; CUSTOM &gt; CUSTOM-IAP</t>
  </si>
  <si>
    <t>HIVAL &gt; CUSTOM &gt; CUSTOM-SPP</t>
  </si>
  <si>
    <t>HIVAL &gt; HIVAL-OTH &gt; HIVAL-OTHER</t>
  </si>
  <si>
    <t>SEM&gt;AUTO&gt;AUTO-ADAS</t>
  </si>
  <si>
    <t>SEM&gt;AUTO&gt;AUTO-BODY</t>
  </si>
  <si>
    <t>SEM&gt;AUTO&gt;AUTO-HEV/EV</t>
  </si>
  <si>
    <t>SEM&gt;AUTO&gt;AUTO-INFO</t>
  </si>
  <si>
    <t>SEM&gt;INDUS&gt;IND-APPLIANCES</t>
  </si>
  <si>
    <t>SEM&gt;INDUS&gt;IND-BUILD AUTO</t>
  </si>
  <si>
    <t>SEM&gt;INDUS&gt;IND-DISPLAY</t>
  </si>
  <si>
    <t>SEM&gt;INDUS&gt;IND-EPOS</t>
  </si>
  <si>
    <t>SEM&gt;INDUS&gt;IND-FAC</t>
  </si>
  <si>
    <t>SEM&gt;INDUS&gt;IND-GRID</t>
  </si>
  <si>
    <t>SEM&gt;INDUS&gt;IND-INDUS TRANS</t>
  </si>
  <si>
    <t>SEM&gt;INDUS&gt;IND-LIGHTING</t>
  </si>
  <si>
    <t>SEM&gt;INDUS&gt;IND-MHF</t>
  </si>
  <si>
    <t>SEM&gt;INDUS&gt;IND-MOTOR DRIVE</t>
  </si>
  <si>
    <t>SEM&gt;INDUS&gt;IND-OTHER</t>
  </si>
  <si>
    <t>SEM&gt;INDUS&gt;IND-PD</t>
  </si>
  <si>
    <t>SEM&gt;INDUS&gt;IND-SPACE, AV, DEF</t>
  </si>
  <si>
    <t>SEM&gt;INDUS&gt;IND-TM</t>
  </si>
  <si>
    <t>SEM&gt;PDS&gt;PDS</t>
  </si>
  <si>
    <t>Yes / No / N/A</t>
  </si>
  <si>
    <t>Debug Probes/Analyzers</t>
  </si>
  <si>
    <t>Publicly Available Open Source or TI TSPA or TSU License terms</t>
  </si>
  <si>
    <t>Protected Auto-Screen: Proprietary TI Clickwrap License</t>
  </si>
  <si>
    <t>Protected Manual Screen: Proprietary TI Clickwrap License</t>
  </si>
  <si>
    <t>Protected Manual Screen: Negotiated &amp; Signed Proprietary TI License</t>
  </si>
  <si>
    <t>Software/Firmware Licensing</t>
  </si>
  <si>
    <r>
      <t xml:space="preserve">Provide software name, version number, AND last modified date. 
</t>
    </r>
    <r>
      <rPr>
        <b/>
        <sz val="10"/>
        <color theme="1"/>
        <rFont val="Calibri"/>
        <family val="2"/>
        <scheme val="minor"/>
      </rPr>
      <t>Ex: DRV2604SW-ANDROID Version 1.0.0 4/22/14</t>
    </r>
  </si>
  <si>
    <t>SW/FW Compliance Applicability Comments:</t>
  </si>
  <si>
    <t>Tool PN</t>
  </si>
  <si>
    <t>Generic</t>
  </si>
  <si>
    <t>PN Associations</t>
  </si>
  <si>
    <t>AID/XID#</t>
  </si>
  <si>
    <t>Planners</t>
  </si>
  <si>
    <t>Diane Jackson</t>
  </si>
  <si>
    <t>Kelly Livesay</t>
  </si>
  <si>
    <t>Sue Poker</t>
  </si>
  <si>
    <t>Robbin Tuller</t>
  </si>
  <si>
    <t>Raul Sola</t>
  </si>
  <si>
    <t>EVM Ops Eng</t>
  </si>
  <si>
    <t>Tim Legat</t>
  </si>
  <si>
    <t>Yan Ma</t>
  </si>
  <si>
    <t>Michael Vega</t>
  </si>
  <si>
    <t>Peter Djuandi</t>
  </si>
  <si>
    <t>EVM Coordinators</t>
  </si>
  <si>
    <t>Dave Ruser</t>
  </si>
  <si>
    <t>Pat Matsumoto</t>
  </si>
  <si>
    <t>Rob Stoneham</t>
  </si>
  <si>
    <t>Launch</t>
  </si>
  <si>
    <t>ECommerce</t>
  </si>
  <si>
    <t>Janie Reed</t>
  </si>
  <si>
    <t>Mike Combs</t>
  </si>
  <si>
    <t>Clark Montgomery</t>
  </si>
  <si>
    <t>Mindy Mitchell</t>
  </si>
  <si>
    <t>Jonathan Lugo</t>
  </si>
  <si>
    <t>Karen Ford</t>
  </si>
  <si>
    <t>Chinh Vu</t>
  </si>
  <si>
    <t xml:space="preserve">Power Reference Design Parameters Tab completed (TI Design): </t>
  </si>
  <si>
    <t>Tool Detailed Description: (Should match or be closely aligned to the Description in User's Guide)</t>
  </si>
  <si>
    <r>
      <t xml:space="preserve">Tool </t>
    </r>
    <r>
      <rPr>
        <b/>
        <u/>
        <sz val="11"/>
        <color theme="1"/>
        <rFont val="Calibri"/>
        <family val="2"/>
        <scheme val="minor"/>
      </rPr>
      <t>Key</t>
    </r>
    <r>
      <rPr>
        <b/>
        <sz val="11"/>
        <color theme="1"/>
        <rFont val="Calibri"/>
        <family val="2"/>
        <scheme val="minor"/>
      </rPr>
      <t xml:space="preserve"> Features (limit list to no more than 6 Bullet points, no more than 5 preferred)</t>
    </r>
  </si>
  <si>
    <t>Yes</t>
  </si>
  <si>
    <t>No</t>
  </si>
  <si>
    <t>Exempt</t>
  </si>
  <si>
    <t>Yes/Exempt/No</t>
  </si>
  <si>
    <t>APP &gt; BMS &gt; BMS-BGP</t>
  </si>
  <si>
    <t>APP &gt; BMS&gt; BMS-BAP</t>
  </si>
  <si>
    <t>APP &gt; BMS &gt; BMS-BCP</t>
  </si>
  <si>
    <t>Sarah Lindley</t>
  </si>
  <si>
    <r>
      <t xml:space="preserve">Please note: This does not limit the amount a Disty can order.  Your 6 month RTM stock </t>
    </r>
    <r>
      <rPr>
        <b/>
        <u/>
        <sz val="10"/>
        <color theme="1"/>
        <rFont val="Calibri"/>
        <family val="2"/>
        <scheme val="minor"/>
      </rPr>
      <t>must include</t>
    </r>
    <r>
      <rPr>
        <b/>
        <sz val="10"/>
        <color theme="1"/>
        <rFont val="Calibri"/>
        <family val="2"/>
        <scheme val="minor"/>
      </rPr>
      <t xml:space="preserve"> an allowance for Disty's.  The total cannot be zero!</t>
    </r>
  </si>
  <si>
    <t>Compliance, Safety &amp; DoC</t>
  </si>
  <si>
    <t>Paid</t>
  </si>
  <si>
    <t>Sample</t>
  </si>
  <si>
    <t>PRC/RTL</t>
  </si>
  <si>
    <t>RTP/RTM</t>
  </si>
  <si>
    <t>Inclusion in TI store Sample Program</t>
  </si>
  <si>
    <t>TI store Order Quantity</t>
  </si>
  <si>
    <t>Custom Coupon</t>
  </si>
  <si>
    <t>Steve McPheters</t>
  </si>
  <si>
    <t>Sean Dowd</t>
  </si>
  <si>
    <t>Dena Hurst</t>
  </si>
  <si>
    <t>Launch Manager</t>
  </si>
  <si>
    <t>Attach: SRAS 'Approved by All' email notification. If not available, state why in comments.</t>
  </si>
  <si>
    <t>Has the software package been approved via Software Release Approval System (SRAS)? If yes, enter approved delivery in comments field (MANUAL SCREEN, AUTO SCREEN or PUBLICLY AVAILABLE).</t>
  </si>
  <si>
    <t>Does the software package (i.e. .zip, .exe, etc.) include finalized license terms and manifest?</t>
  </si>
  <si>
    <t>Have you followed the GUI Style Guide?</t>
  </si>
  <si>
    <t>EVM CE (EMC/RED/HV)</t>
  </si>
  <si>
    <t>ALKALIN, CAT I, INST</t>
  </si>
  <si>
    <t>ALKALIN, CAT I, NI</t>
  </si>
  <si>
    <t>ALKALIN, CAT II, NI</t>
  </si>
  <si>
    <t>LI-ION, BUTTON, INST</t>
  </si>
  <si>
    <t>LI-ION, BUTTON, NI</t>
  </si>
  <si>
    <t>LI-ION, CAT IV, INST</t>
  </si>
  <si>
    <t>NA</t>
  </si>
  <si>
    <t>EVM CE</t>
  </si>
  <si>
    <t>EVM CE EN Num</t>
  </si>
  <si>
    <t>EVM Intentional Radiator</t>
  </si>
  <si>
    <t xml:space="preserve">   Regulatory</t>
  </si>
  <si>
    <t>Hazzard</t>
  </si>
  <si>
    <t>FCC</t>
  </si>
  <si>
    <t>Pass</t>
  </si>
  <si>
    <t>Failed</t>
  </si>
  <si>
    <t>EVM FCC</t>
  </si>
  <si>
    <t>EVM ROHS Status</t>
  </si>
  <si>
    <t>WEEE Num</t>
  </si>
  <si>
    <t>Marked</t>
  </si>
  <si>
    <t>Marked-ECO</t>
  </si>
  <si>
    <t>Prod Insp Memo</t>
  </si>
  <si>
    <t>Not CE Certified</t>
  </si>
  <si>
    <t>CE Certified</t>
  </si>
  <si>
    <t>Rev O: 11/18/19</t>
  </si>
  <si>
    <t>EVM Dimensions (cm)</t>
  </si>
  <si>
    <t>EVM Weight (g)</t>
  </si>
  <si>
    <t>TPS536C7EVM-051</t>
  </si>
  <si>
    <t>BMC051</t>
  </si>
  <si>
    <t>TPS536C7</t>
  </si>
  <si>
    <t>TPS536C7RSLT</t>
  </si>
  <si>
    <t>Ramasiddaiah Pamidi</t>
  </si>
  <si>
    <t>A0229965</t>
  </si>
  <si>
    <t>Samantha Hand</t>
  </si>
  <si>
    <t xml:space="preserve">TPS536C7EVM Dual-channel(12+0, 11+1 or 10+2 phases), D-CAP+ Step-Down, DC-DC Analog with PMBus Interface </t>
  </si>
  <si>
    <t>The TPS536C7EVM evaluation module (EVM) allows users to evaluate The TPS536C7 controller. The Controller is dual channel(12+0, 11+1 or 10+2 phases), D-CAP+ synchronous buck driverless control with PMBus Interface. The device operates using a voltage supply between 4.5 V and 17 V. The controller allows programming and monitoring via the PMBus interface. This BMC051-EVM uses the CSD95410, Synchronous Buck NexFET™  Smart Power Stage  device as the power stage.</t>
  </si>
  <si>
    <t>Configurable to 12+0, 11+1 or 10+2 phases</t>
  </si>
  <si>
    <t>Test support  for high power(400A) ASIC</t>
  </si>
  <si>
    <t>Support for dynamic load</t>
  </si>
  <si>
    <t>Thermal Balance</t>
  </si>
  <si>
    <t>Flexi-phase management</t>
  </si>
  <si>
    <t>EAR99</t>
  </si>
  <si>
    <t>SLUUC26</t>
  </si>
  <si>
    <t>SLUSDI9</t>
  </si>
  <si>
    <t>X</t>
  </si>
  <si>
    <t>19.81X16.51X3.22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</si>
</sst>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44" formatCode="_(&quot;$&quot;* #,##0.00_);_(&quot;$&quot;* \(#,##0.00\);_(&quot;$&quot;* &quot;-&quot;??_);_(@_)"/>
    <numFmt numFmtId="164" formatCode="_-* #,##0.00_-;\-* #,##0.00_-;_-* &quot;-&quot;??_-;_-@_-"/>
  </numFmts>
  <fonts count="74" x14ac:knownFonts="1">
    <font>
      <sz val="11"/>
      <color theme="1"/>
      <name val="Calibri"/>
      <family val="2"/>
      <scheme val="minor"/>
    </font>
    <font>
      <sz val="10"/>
      <color theme="1"/>
      <name val="Arial"/>
      <family val="2"/>
    </font>
    <font>
      <b/>
      <sz val="11"/>
      <color theme="1"/>
      <name val="Calibri"/>
      <family val="2"/>
      <scheme val="minor"/>
    </font>
    <font>
      <sz val="11"/>
      <name val="Calibri"/>
      <family val="2"/>
      <scheme val="minor"/>
    </font>
    <font>
      <u/>
      <sz val="11"/>
      <color theme="10"/>
      <name val="Calibri"/>
      <family val="2"/>
    </font>
    <font>
      <u/>
      <sz val="11"/>
      <color theme="10"/>
      <name val="Calibri"/>
      <family val="2"/>
      <scheme val="minor"/>
    </font>
    <font>
      <b/>
      <u/>
      <sz val="11"/>
      <color theme="1"/>
      <name val="Calibri"/>
      <family val="2"/>
      <scheme val="minor"/>
    </font>
    <font>
      <sz val="9"/>
      <color indexed="81"/>
      <name val="Tahoma"/>
      <family val="2"/>
    </font>
    <font>
      <b/>
      <sz val="9"/>
      <color indexed="81"/>
      <name val="Tahoma"/>
      <family val="2"/>
    </font>
    <font>
      <b/>
      <sz val="11"/>
      <color theme="0"/>
      <name val="Calibri"/>
      <family val="2"/>
      <scheme val="minor"/>
    </font>
    <font>
      <sz val="10"/>
      <name val="Arial"/>
      <family val="2"/>
    </font>
    <font>
      <sz val="10"/>
      <name val="Garamond"/>
      <family val="1"/>
    </font>
    <font>
      <sz val="8"/>
      <color theme="1"/>
      <name val="Calibri"/>
      <family val="2"/>
      <scheme val="minor"/>
    </font>
    <font>
      <sz val="6"/>
      <color theme="1"/>
      <name val="Calibri"/>
      <family val="2"/>
      <scheme val="minor"/>
    </font>
    <font>
      <sz val="11"/>
      <color rgb="FF000000"/>
      <name val="Calibri"/>
      <family val="2"/>
      <scheme val="minor"/>
    </font>
    <font>
      <b/>
      <sz val="8"/>
      <color theme="1"/>
      <name val="Calibri"/>
      <family val="2"/>
      <scheme val="minor"/>
    </font>
    <font>
      <sz val="10"/>
      <color rgb="FF1F497D"/>
      <name val="Calibri"/>
      <family val="2"/>
      <scheme val="minor"/>
    </font>
    <font>
      <b/>
      <sz val="8"/>
      <color rgb="FFFF0000"/>
      <name val="Calibri"/>
      <family val="2"/>
      <scheme val="minor"/>
    </font>
    <font>
      <sz val="5"/>
      <color theme="1"/>
      <name val="Calibri"/>
      <family val="2"/>
      <scheme val="minor"/>
    </font>
    <font>
      <b/>
      <sz val="5"/>
      <color theme="1"/>
      <name val="Calibri"/>
      <family val="2"/>
      <scheme val="minor"/>
    </font>
    <font>
      <b/>
      <sz val="9"/>
      <color theme="1"/>
      <name val="Calibri"/>
      <family val="2"/>
      <scheme val="minor"/>
    </font>
    <font>
      <b/>
      <sz val="14"/>
      <color theme="1"/>
      <name val="Calibri"/>
      <family val="2"/>
      <scheme val="minor"/>
    </font>
    <font>
      <sz val="11"/>
      <color theme="1"/>
      <name val="Calibri"/>
      <family val="2"/>
      <scheme val="minor"/>
    </font>
    <font>
      <b/>
      <sz val="11"/>
      <color theme="1"/>
      <name val="Calibri"/>
      <family val="2"/>
    </font>
    <font>
      <b/>
      <sz val="18"/>
      <name val="Arial"/>
      <family val="2"/>
    </font>
    <font>
      <b/>
      <sz val="10"/>
      <name val="Arial"/>
      <family val="2"/>
    </font>
    <font>
      <i/>
      <sz val="10"/>
      <name val="Arial"/>
      <family val="2"/>
    </font>
    <font>
      <i/>
      <sz val="10"/>
      <color indexed="10"/>
      <name val="Arial"/>
      <family val="2"/>
    </font>
    <font>
      <b/>
      <sz val="10"/>
      <color indexed="9"/>
      <name val="Arial"/>
      <family val="2"/>
    </font>
    <font>
      <sz val="8"/>
      <color theme="1"/>
      <name val="Calibri"/>
      <family val="2"/>
    </font>
    <font>
      <b/>
      <sz val="11"/>
      <name val="Calibri"/>
      <family val="2"/>
      <scheme val="minor"/>
    </font>
    <font>
      <sz val="11"/>
      <color rgb="FF000000"/>
      <name val="Calibri"/>
      <family val="2"/>
    </font>
    <font>
      <b/>
      <sz val="11"/>
      <color rgb="FF000000"/>
      <name val="Calibri"/>
      <family val="2"/>
    </font>
    <font>
      <b/>
      <u/>
      <sz val="9"/>
      <color indexed="81"/>
      <name val="Tahoma"/>
      <family val="2"/>
    </font>
    <font>
      <sz val="14"/>
      <color theme="1"/>
      <name val="Calibri"/>
      <family val="2"/>
      <scheme val="minor"/>
    </font>
    <font>
      <sz val="11"/>
      <color theme="0"/>
      <name val="Calibri"/>
      <family val="2"/>
      <scheme val="minor"/>
    </font>
    <font>
      <sz val="11"/>
      <color indexed="8"/>
      <name val="Arial"/>
      <family val="2"/>
    </font>
    <font>
      <b/>
      <sz val="28"/>
      <color rgb="FF000000"/>
      <name val="Arial"/>
      <family val="2"/>
    </font>
    <font>
      <b/>
      <sz val="20"/>
      <color rgb="FF606060"/>
      <name val="Arial"/>
      <family val="2"/>
    </font>
    <font>
      <b/>
      <sz val="10"/>
      <color rgb="FF606060"/>
      <name val="Arial"/>
      <family val="2"/>
    </font>
    <font>
      <b/>
      <sz val="14"/>
      <color rgb="FFFFFFFF"/>
      <name val="Calibri"/>
      <family val="2"/>
    </font>
    <font>
      <sz val="18"/>
      <name val="Arial"/>
      <family val="2"/>
    </font>
    <font>
      <sz val="12"/>
      <color rgb="FF000000"/>
      <name val="Calibri"/>
      <family val="2"/>
    </font>
    <font>
      <i/>
      <sz val="11"/>
      <color rgb="FF000000"/>
      <name val="Calibri"/>
      <family val="2"/>
    </font>
    <font>
      <i/>
      <sz val="11"/>
      <color theme="1"/>
      <name val="Calibri"/>
      <family val="2"/>
      <scheme val="minor"/>
    </font>
    <font>
      <b/>
      <sz val="14"/>
      <color theme="6" tint="-0.249977111117893"/>
      <name val="Calibri"/>
      <family val="2"/>
      <scheme val="minor"/>
    </font>
    <font>
      <b/>
      <sz val="10"/>
      <color theme="1"/>
      <name val="Calibri"/>
      <family val="2"/>
      <scheme val="minor"/>
    </font>
    <font>
      <sz val="11"/>
      <color rgb="FFFF0000"/>
      <name val="Calibri"/>
      <family val="2"/>
    </font>
    <font>
      <b/>
      <sz val="11"/>
      <color rgb="FFFF0000"/>
      <name val="Calibri"/>
      <family val="2"/>
    </font>
    <font>
      <sz val="12"/>
      <color theme="1"/>
      <name val="Calibri"/>
      <family val="2"/>
    </font>
    <font>
      <sz val="12"/>
      <color indexed="8"/>
      <name val="Calibri"/>
      <family val="2"/>
    </font>
    <font>
      <b/>
      <sz val="14"/>
      <color theme="3" tint="0.39997558519241921"/>
      <name val="Calibri"/>
      <family val="2"/>
      <scheme val="minor"/>
    </font>
    <font>
      <b/>
      <sz val="14"/>
      <color theme="4" tint="0.39997558519241921"/>
      <name val="Calibri"/>
      <family val="2"/>
      <scheme val="minor"/>
    </font>
    <font>
      <sz val="11"/>
      <color rgb="FFFF0000"/>
      <name val="Calibri"/>
      <family val="2"/>
      <scheme val="minor"/>
    </font>
    <font>
      <b/>
      <u/>
      <sz val="11"/>
      <color theme="10"/>
      <name val="Calibri"/>
      <family val="2"/>
    </font>
    <font>
      <b/>
      <sz val="10"/>
      <name val="Calibri"/>
      <family val="2"/>
    </font>
    <font>
      <b/>
      <sz val="12"/>
      <color theme="1"/>
      <name val="Calibri"/>
      <family val="2"/>
      <scheme val="minor"/>
    </font>
    <font>
      <b/>
      <sz val="12"/>
      <color theme="6" tint="-0.249977111117893"/>
      <name val="Calibri"/>
      <family val="2"/>
      <scheme val="minor"/>
    </font>
    <font>
      <b/>
      <sz val="11"/>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b/>
      <sz val="11"/>
      <color rgb="FF0000FF"/>
      <name val="Calibri"/>
      <family val="2"/>
      <scheme val="minor"/>
    </font>
    <font>
      <b/>
      <u/>
      <sz val="10"/>
      <color theme="1"/>
      <name val="Calibri"/>
      <family val="2"/>
      <scheme val="minor"/>
    </font>
    <font>
      <sz val="18"/>
      <color rgb="FF000000"/>
      <name val="Calibri"/>
      <family val="2"/>
    </font>
  </fonts>
  <fills count="47">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indexed="9"/>
        <bgColor indexed="64"/>
      </patternFill>
    </fill>
    <fill>
      <patternFill patternType="solid">
        <fgColor theme="8" tint="0.79998168889431442"/>
        <bgColor indexed="64"/>
      </patternFill>
    </fill>
    <fill>
      <patternFill patternType="solid">
        <fgColor indexed="10"/>
        <bgColor indexed="64"/>
      </patternFill>
    </fill>
    <fill>
      <patternFill patternType="solid">
        <fgColor indexed="22"/>
        <bgColor indexed="64"/>
      </patternFill>
    </fill>
    <fill>
      <patternFill patternType="solid">
        <fgColor theme="1"/>
        <bgColor indexed="64"/>
      </patternFill>
    </fill>
    <fill>
      <patternFill patternType="solid">
        <fgColor rgb="FF0033CC"/>
        <bgColor indexed="64"/>
      </patternFill>
    </fill>
    <fill>
      <patternFill patternType="solid">
        <fgColor rgb="FF00B05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3">
    <border>
      <left/>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s>
  <cellStyleXfs count="55">
    <xf numFmtId="0" fontId="0" fillId="0" borderId="0"/>
    <xf numFmtId="0" fontId="4" fillId="0" borderId="0" applyNumberFormat="0" applyFill="0" applyBorder="0" applyAlignment="0" applyProtection="0">
      <alignment vertical="top"/>
      <protection locked="0"/>
    </xf>
    <xf numFmtId="164" fontId="10" fillId="0" borderId="0" applyFont="0" applyFill="0" applyBorder="0" applyAlignment="0" applyProtection="0"/>
    <xf numFmtId="0" fontId="10" fillId="0" borderId="0"/>
    <xf numFmtId="0" fontId="11" fillId="0" borderId="0"/>
    <xf numFmtId="0" fontId="10" fillId="0" borderId="0"/>
    <xf numFmtId="9" fontId="10" fillId="0" borderId="0" applyFont="0" applyFill="0" applyBorder="0" applyAlignment="0" applyProtection="0"/>
    <xf numFmtId="44" fontId="22" fillId="0" borderId="0" applyFont="0" applyFill="0" applyBorder="0" applyAlignment="0" applyProtection="0"/>
    <xf numFmtId="0" fontId="10" fillId="0" borderId="0"/>
    <xf numFmtId="0" fontId="36" fillId="0" borderId="0"/>
    <xf numFmtId="0" fontId="49" fillId="0" borderId="0"/>
    <xf numFmtId="0" fontId="22" fillId="0" borderId="0"/>
    <xf numFmtId="44" fontId="22" fillId="0" borderId="0" applyFont="0" applyFill="0" applyBorder="0" applyAlignment="0" applyProtection="0"/>
    <xf numFmtId="0" fontId="59" fillId="0" borderId="0" applyNumberFormat="0" applyFill="0" applyBorder="0" applyAlignment="0" applyProtection="0"/>
    <xf numFmtId="0" fontId="60" fillId="0" borderId="68" applyNumberFormat="0" applyFill="0" applyAlignment="0" applyProtection="0"/>
    <xf numFmtId="0" fontId="61" fillId="0" borderId="69" applyNumberFormat="0" applyFill="0" applyAlignment="0" applyProtection="0"/>
    <xf numFmtId="0" fontId="62" fillId="0" borderId="70" applyNumberFormat="0" applyFill="0" applyAlignment="0" applyProtection="0"/>
    <xf numFmtId="0" fontId="62" fillId="0" borderId="0" applyNumberFormat="0" applyFill="0" applyBorder="0" applyAlignment="0" applyProtection="0"/>
    <xf numFmtId="0" fontId="63" fillId="16" borderId="0" applyNumberFormat="0" applyBorder="0" applyAlignment="0" applyProtection="0"/>
    <xf numFmtId="0" fontId="64" fillId="17" borderId="0" applyNumberFormat="0" applyBorder="0" applyAlignment="0" applyProtection="0"/>
    <xf numFmtId="0" fontId="65" fillId="18" borderId="0" applyNumberFormat="0" applyBorder="0" applyAlignment="0" applyProtection="0"/>
    <xf numFmtId="0" fontId="66" fillId="19" borderId="71" applyNumberFormat="0" applyAlignment="0" applyProtection="0"/>
    <xf numFmtId="0" fontId="67" fillId="20" borderId="72" applyNumberFormat="0" applyAlignment="0" applyProtection="0"/>
    <xf numFmtId="0" fontId="68" fillId="20" borderId="71" applyNumberFormat="0" applyAlignment="0" applyProtection="0"/>
    <xf numFmtId="0" fontId="69" fillId="0" borderId="73" applyNumberFormat="0" applyFill="0" applyAlignment="0" applyProtection="0"/>
    <xf numFmtId="0" fontId="9" fillId="21" borderId="74" applyNumberFormat="0" applyAlignment="0" applyProtection="0"/>
    <xf numFmtId="0" fontId="53" fillId="0" borderId="0" applyNumberFormat="0" applyFill="0" applyBorder="0" applyAlignment="0" applyProtection="0"/>
    <xf numFmtId="0" fontId="22" fillId="22" borderId="75" applyNumberFormat="0" applyFont="0" applyAlignment="0" applyProtection="0"/>
    <xf numFmtId="0" fontId="70" fillId="0" borderId="0" applyNumberFormat="0" applyFill="0" applyBorder="0" applyAlignment="0" applyProtection="0"/>
    <xf numFmtId="0" fontId="2" fillId="0" borderId="76" applyNumberFormat="0" applyFill="0" applyAlignment="0" applyProtection="0"/>
    <xf numFmtId="0" fontId="35"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35" fillId="26" borderId="0" applyNumberFormat="0" applyBorder="0" applyAlignment="0" applyProtection="0"/>
    <xf numFmtId="0" fontId="35"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35" fillId="30" borderId="0" applyNumberFormat="0" applyBorder="0" applyAlignment="0" applyProtection="0"/>
    <xf numFmtId="0" fontId="35" fillId="31"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35" fillId="34" borderId="0" applyNumberFormat="0" applyBorder="0" applyAlignment="0" applyProtection="0"/>
    <xf numFmtId="0" fontId="35"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35" fillId="38" borderId="0" applyNumberFormat="0" applyBorder="0" applyAlignment="0" applyProtection="0"/>
    <xf numFmtId="0" fontId="35"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22" fillId="44" borderId="0" applyNumberFormat="0" applyBorder="0" applyAlignment="0" applyProtection="0"/>
    <xf numFmtId="0" fontId="22" fillId="45" borderId="0" applyNumberFormat="0" applyBorder="0" applyAlignment="0" applyProtection="0"/>
    <xf numFmtId="0" fontId="35" fillId="46" borderId="0" applyNumberFormat="0" applyBorder="0" applyAlignment="0" applyProtection="0"/>
    <xf numFmtId="0" fontId="4" fillId="0" borderId="0" applyNumberFormat="0" applyFill="0" applyBorder="0" applyAlignment="0" applyProtection="0">
      <alignment vertical="top"/>
      <protection locked="0"/>
    </xf>
  </cellStyleXfs>
  <cellXfs count="592">
    <xf numFmtId="0" fontId="0" fillId="0" borderId="0" xfId="0"/>
    <xf numFmtId="0" fontId="0" fillId="0" borderId="0" xfId="0" applyFont="1"/>
    <xf numFmtId="0" fontId="2" fillId="0" borderId="0" xfId="0" applyFont="1"/>
    <xf numFmtId="0" fontId="9" fillId="2" borderId="0" xfId="0" applyFont="1" applyFill="1"/>
    <xf numFmtId="0" fontId="9" fillId="2" borderId="0" xfId="0" applyFont="1" applyFill="1" applyAlignment="1">
      <alignment horizontal="left"/>
    </xf>
    <xf numFmtId="0" fontId="2" fillId="0" borderId="0" xfId="0" applyFont="1" applyFill="1" applyBorder="1" applyAlignment="1">
      <alignment horizontal="left" vertical="center" wrapText="1"/>
    </xf>
    <xf numFmtId="0" fontId="0" fillId="0" borderId="0" xfId="0" applyFont="1" applyFill="1" applyBorder="1" applyAlignment="1">
      <alignment horizontal="left" wrapText="1"/>
    </xf>
    <xf numFmtId="0" fontId="0" fillId="0" borderId="0" xfId="0" applyFill="1"/>
    <xf numFmtId="0" fontId="0" fillId="0" borderId="0" xfId="0" applyFill="1" applyBorder="1" applyAlignment="1">
      <alignment wrapText="1"/>
    </xf>
    <xf numFmtId="0" fontId="0" fillId="0" borderId="0" xfId="0" applyBorder="1" applyAlignment="1">
      <alignment wrapText="1"/>
    </xf>
    <xf numFmtId="0" fontId="3" fillId="0" borderId="0" xfId="0" applyFont="1"/>
    <xf numFmtId="0" fontId="0" fillId="0" borderId="0" xfId="0" applyFont="1" applyAlignment="1">
      <alignment horizontal="left"/>
    </xf>
    <xf numFmtId="0" fontId="12" fillId="0" borderId="0" xfId="0" applyFont="1"/>
    <xf numFmtId="0" fontId="1" fillId="0" borderId="0" xfId="0" applyFont="1"/>
    <xf numFmtId="0" fontId="0" fillId="0" borderId="0" xfId="0" applyFont="1" applyBorder="1" applyAlignment="1">
      <alignment wrapText="1"/>
    </xf>
    <xf numFmtId="0" fontId="10" fillId="6" borderId="0" xfId="8" applyFont="1" applyFill="1" applyBorder="1"/>
    <xf numFmtId="0" fontId="10" fillId="7" borderId="23" xfId="8" applyFont="1" applyFill="1" applyBorder="1" applyAlignment="1">
      <alignment horizontal="right"/>
    </xf>
    <xf numFmtId="0" fontId="10" fillId="7" borderId="23" xfId="8" applyFont="1" applyFill="1" applyBorder="1" applyAlignment="1">
      <alignment horizontal="left"/>
    </xf>
    <xf numFmtId="0" fontId="24" fillId="6" borderId="0" xfId="8" applyFont="1" applyFill="1" applyBorder="1" applyAlignment="1">
      <alignment horizontal="left" vertical="center" wrapText="1"/>
    </xf>
    <xf numFmtId="0" fontId="10" fillId="0" borderId="0" xfId="8" applyFont="1" applyFill="1" applyBorder="1" applyAlignment="1">
      <alignment horizontal="right"/>
    </xf>
    <xf numFmtId="0" fontId="10" fillId="0" borderId="0" xfId="8" applyFont="1" applyFill="1" applyBorder="1" applyAlignment="1">
      <alignment horizontal="left"/>
    </xf>
    <xf numFmtId="0" fontId="25" fillId="6" borderId="31" xfId="8" applyFont="1" applyFill="1" applyBorder="1" applyAlignment="1">
      <alignment horizontal="center" vertical="center" wrapText="1"/>
    </xf>
    <xf numFmtId="0" fontId="28" fillId="8" borderId="46" xfId="8" applyFont="1" applyFill="1" applyBorder="1" applyAlignment="1">
      <alignment horizontal="center" vertical="center"/>
    </xf>
    <xf numFmtId="0" fontId="28" fillId="8" borderId="32" xfId="8" applyFont="1" applyFill="1" applyBorder="1" applyAlignment="1">
      <alignment horizontal="center" vertical="center"/>
    </xf>
    <xf numFmtId="0" fontId="28" fillId="8" borderId="30" xfId="8" applyFont="1" applyFill="1" applyBorder="1" applyAlignment="1">
      <alignment horizontal="center" vertical="center"/>
    </xf>
    <xf numFmtId="0" fontId="28" fillId="8" borderId="0" xfId="8" applyFont="1" applyFill="1" applyBorder="1" applyAlignment="1">
      <alignment horizontal="center" vertical="center"/>
    </xf>
    <xf numFmtId="0" fontId="28" fillId="9" borderId="0" xfId="8" applyFont="1" applyFill="1" applyBorder="1" applyAlignment="1">
      <alignment horizontal="left" vertical="center"/>
    </xf>
    <xf numFmtId="0" fontId="28" fillId="9" borderId="30" xfId="8" applyFont="1" applyFill="1" applyBorder="1" applyAlignment="1">
      <alignment horizontal="center" vertical="center"/>
    </xf>
    <xf numFmtId="0" fontId="10" fillId="0" borderId="46" xfId="8" applyFont="1" applyFill="1" applyBorder="1"/>
    <xf numFmtId="0" fontId="10" fillId="0" borderId="32" xfId="8" applyFont="1" applyFill="1" applyBorder="1"/>
    <xf numFmtId="0" fontId="10" fillId="0" borderId="30" xfId="8" applyFont="1" applyFill="1" applyBorder="1"/>
    <xf numFmtId="0" fontId="10" fillId="0" borderId="0" xfId="8" applyFont="1" applyFill="1" applyBorder="1"/>
    <xf numFmtId="0" fontId="10" fillId="0" borderId="48" xfId="8" applyFont="1" applyFill="1" applyBorder="1"/>
    <xf numFmtId="0" fontId="10" fillId="0" borderId="32" xfId="8" applyFont="1" applyFill="1" applyBorder="1" applyAlignment="1">
      <alignment horizontal="left" vertical="top"/>
    </xf>
    <xf numFmtId="0" fontId="10" fillId="0" borderId="46" xfId="8" applyFont="1" applyFill="1" applyBorder="1" applyAlignment="1">
      <alignment wrapText="1"/>
    </xf>
    <xf numFmtId="0" fontId="10" fillId="0" borderId="27" xfId="8" applyFont="1" applyFill="1" applyBorder="1"/>
    <xf numFmtId="0" fontId="10" fillId="0" borderId="29" xfId="8" applyFont="1" applyFill="1" applyBorder="1"/>
    <xf numFmtId="0" fontId="10" fillId="0" borderId="9" xfId="8" applyFont="1" applyFill="1" applyBorder="1"/>
    <xf numFmtId="0" fontId="10" fillId="0" borderId="8" xfId="8" applyFont="1" applyFill="1" applyBorder="1"/>
    <xf numFmtId="0" fontId="10" fillId="0" borderId="49" xfId="8" applyFont="1" applyFill="1" applyBorder="1"/>
    <xf numFmtId="0" fontId="10" fillId="0" borderId="29" xfId="8" applyFont="1" applyFill="1" applyBorder="1" applyAlignment="1">
      <alignment horizontal="left" vertical="top"/>
    </xf>
    <xf numFmtId="0" fontId="0" fillId="0" borderId="0" xfId="0" applyFont="1" applyFill="1" applyBorder="1" applyAlignment="1">
      <alignment wrapText="1"/>
    </xf>
    <xf numFmtId="0" fontId="15" fillId="0" borderId="0" xfId="0" applyFont="1"/>
    <xf numFmtId="0" fontId="0" fillId="0" borderId="0" xfId="0" applyFont="1" applyBorder="1" applyAlignment="1">
      <alignment horizontal="center" wrapText="1"/>
    </xf>
    <xf numFmtId="0" fontId="0" fillId="0" borderId="0" xfId="0" applyBorder="1"/>
    <xf numFmtId="0" fontId="2" fillId="0" borderId="32" xfId="0" applyFont="1" applyBorder="1" applyAlignment="1">
      <alignment horizontal="left" vertical="top" wrapText="1"/>
    </xf>
    <xf numFmtId="0" fontId="2" fillId="0" borderId="30" xfId="0" applyFont="1" applyBorder="1" applyAlignment="1">
      <alignment horizontal="left" vertical="top" wrapText="1"/>
    </xf>
    <xf numFmtId="0" fontId="0" fillId="0" borderId="0" xfId="0" applyFont="1" applyAlignment="1">
      <alignment wrapText="1"/>
    </xf>
    <xf numFmtId="0" fontId="2" fillId="0" borderId="0" xfId="0" applyFont="1" applyAlignment="1">
      <alignment horizontal="right" wrapText="1"/>
    </xf>
    <xf numFmtId="0" fontId="18" fillId="0" borderId="0" xfId="0" applyFont="1" applyAlignment="1">
      <alignment wrapText="1"/>
    </xf>
    <xf numFmtId="0" fontId="2" fillId="0" borderId="0" xfId="0" applyFont="1" applyFill="1" applyBorder="1" applyAlignment="1">
      <alignment wrapText="1"/>
    </xf>
    <xf numFmtId="0" fontId="13" fillId="0" borderId="0" xfId="0" applyFont="1" applyAlignment="1">
      <alignment wrapText="1"/>
    </xf>
    <xf numFmtId="0" fontId="16" fillId="0" borderId="0" xfId="0" applyFont="1" applyAlignment="1">
      <alignment wrapText="1"/>
    </xf>
    <xf numFmtId="0" fontId="16" fillId="0" borderId="0" xfId="0" applyFont="1" applyAlignment="1">
      <alignment horizontal="left" wrapText="1"/>
    </xf>
    <xf numFmtId="0" fontId="12" fillId="0" borderId="0" xfId="0" applyFont="1" applyAlignment="1">
      <alignment wrapText="1"/>
    </xf>
    <xf numFmtId="0" fontId="0" fillId="0" borderId="32" xfId="0" applyFont="1" applyBorder="1" applyAlignment="1">
      <alignment wrapText="1"/>
    </xf>
    <xf numFmtId="0" fontId="0" fillId="0" borderId="29" xfId="0" applyBorder="1" applyAlignment="1">
      <alignment wrapText="1"/>
    </xf>
    <xf numFmtId="0" fontId="0" fillId="0" borderId="0" xfId="0" applyFont="1" applyFill="1" applyAlignment="1">
      <alignment wrapText="1"/>
    </xf>
    <xf numFmtId="0" fontId="2" fillId="0" borderId="0" xfId="0" applyFont="1" applyAlignment="1">
      <alignment horizontal="center"/>
    </xf>
    <xf numFmtId="0" fontId="0" fillId="0" borderId="0" xfId="0" applyAlignment="1">
      <alignment horizontal="center"/>
    </xf>
    <xf numFmtId="0" fontId="31" fillId="0" borderId="0" xfId="0" applyFont="1" applyFill="1" applyBorder="1" applyAlignment="1">
      <alignment vertical="center"/>
    </xf>
    <xf numFmtId="0" fontId="0" fillId="4" borderId="35" xfId="0" applyFont="1" applyFill="1" applyBorder="1" applyAlignment="1">
      <alignment wrapText="1"/>
    </xf>
    <xf numFmtId="0" fontId="0" fillId="0" borderId="51" xfId="0" applyFont="1" applyBorder="1" applyAlignment="1">
      <alignment wrapText="1"/>
    </xf>
    <xf numFmtId="0" fontId="0" fillId="4" borderId="36" xfId="0" applyFont="1" applyFill="1" applyBorder="1" applyAlignment="1">
      <alignment wrapText="1"/>
    </xf>
    <xf numFmtId="0" fontId="0" fillId="0" borderId="7" xfId="0" applyFont="1" applyBorder="1" applyAlignment="1">
      <alignment wrapText="1"/>
    </xf>
    <xf numFmtId="0" fontId="0" fillId="0" borderId="0" xfId="0" applyFont="1" applyFill="1" applyBorder="1" applyAlignment="1">
      <alignment horizontal="center" wrapText="1"/>
    </xf>
    <xf numFmtId="0" fontId="2" fillId="0" borderId="0" xfId="0" applyFont="1" applyFill="1" applyBorder="1" applyAlignment="1">
      <alignment horizontal="left" wrapText="1"/>
    </xf>
    <xf numFmtId="0" fontId="0" fillId="0" borderId="8" xfId="0" applyBorder="1" applyAlignment="1">
      <alignment wrapText="1"/>
    </xf>
    <xf numFmtId="0" fontId="0" fillId="0" borderId="8" xfId="0" applyBorder="1" applyAlignment="1">
      <alignment horizontal="right" wrapText="1"/>
    </xf>
    <xf numFmtId="0" fontId="0" fillId="10" borderId="0" xfId="0" applyFont="1" applyFill="1" applyAlignment="1">
      <alignment wrapText="1"/>
    </xf>
    <xf numFmtId="0" fontId="0" fillId="10" borderId="0" xfId="0" applyFont="1" applyFill="1" applyBorder="1" applyAlignment="1">
      <alignment horizontal="left" wrapText="1"/>
    </xf>
    <xf numFmtId="0" fontId="2" fillId="10" borderId="0" xfId="0" applyFont="1" applyFill="1" applyBorder="1" applyAlignment="1">
      <alignment horizontal="right" wrapText="1"/>
    </xf>
    <xf numFmtId="0" fontId="0" fillId="10" borderId="0" xfId="0" applyFont="1" applyFill="1" applyBorder="1" applyAlignment="1">
      <alignment wrapText="1"/>
    </xf>
    <xf numFmtId="0" fontId="0" fillId="10" borderId="8" xfId="0" applyFill="1" applyBorder="1" applyAlignment="1">
      <alignment horizontal="left" wrapText="1"/>
    </xf>
    <xf numFmtId="0" fontId="0" fillId="10" borderId="8" xfId="0" applyFont="1" applyFill="1" applyBorder="1" applyAlignment="1">
      <alignment horizontal="center" wrapText="1"/>
    </xf>
    <xf numFmtId="0" fontId="2" fillId="10" borderId="0" xfId="0" applyFont="1" applyFill="1" applyBorder="1" applyAlignment="1">
      <alignment horizontal="left" wrapText="1"/>
    </xf>
    <xf numFmtId="0" fontId="19" fillId="10" borderId="0" xfId="0" applyFont="1" applyFill="1" applyAlignment="1">
      <alignment horizontal="left" wrapText="1"/>
    </xf>
    <xf numFmtId="0" fontId="18" fillId="10" borderId="0" xfId="0" applyFont="1" applyFill="1" applyBorder="1" applyAlignment="1">
      <alignment horizontal="center" wrapText="1"/>
    </xf>
    <xf numFmtId="0" fontId="18" fillId="10" borderId="0" xfId="0" applyFont="1" applyFill="1" applyAlignment="1">
      <alignment wrapText="1"/>
    </xf>
    <xf numFmtId="0" fontId="19" fillId="10" borderId="0" xfId="0" applyFont="1" applyFill="1" applyAlignment="1">
      <alignment horizontal="right" wrapText="1"/>
    </xf>
    <xf numFmtId="0" fontId="10" fillId="0" borderId="0" xfId="9" applyFont="1" applyFill="1" applyBorder="1"/>
    <xf numFmtId="0" fontId="10" fillId="0" borderId="0" xfId="3" applyFont="1" applyFill="1" applyBorder="1" applyAlignment="1"/>
    <xf numFmtId="0" fontId="10" fillId="0" borderId="0" xfId="3" applyFont="1" applyFill="1" applyBorder="1"/>
    <xf numFmtId="0" fontId="10" fillId="0" borderId="0" xfId="3"/>
    <xf numFmtId="0" fontId="10" fillId="0" borderId="46" xfId="8" applyFont="1" applyFill="1" applyBorder="1" applyAlignment="1">
      <alignment horizontal="left" vertical="top"/>
    </xf>
    <xf numFmtId="0" fontId="10" fillId="0" borderId="27" xfId="8" applyFont="1" applyFill="1" applyBorder="1" applyAlignment="1">
      <alignment horizontal="left" vertical="top"/>
    </xf>
    <xf numFmtId="0" fontId="0" fillId="0" borderId="0" xfId="0" applyFill="1" applyBorder="1" applyAlignment="1">
      <alignment horizontal="center" vertical="center" wrapText="1"/>
    </xf>
    <xf numFmtId="0" fontId="37" fillId="0" borderId="0" xfId="0" applyFont="1" applyAlignment="1">
      <alignment horizontal="left" vertical="center" readingOrder="1"/>
    </xf>
    <xf numFmtId="0" fontId="38" fillId="0" borderId="0" xfId="0" applyFont="1" applyAlignment="1">
      <alignment horizontal="left" vertical="center" readingOrder="1"/>
    </xf>
    <xf numFmtId="0" fontId="39" fillId="0" borderId="0" xfId="0" applyFont="1" applyAlignment="1">
      <alignment horizontal="left" vertical="center" readingOrder="1"/>
    </xf>
    <xf numFmtId="0" fontId="0" fillId="3" borderId="0" xfId="0" applyFill="1"/>
    <xf numFmtId="0" fontId="40" fillId="11" borderId="54" xfId="0" applyFont="1" applyFill="1" applyBorder="1" applyAlignment="1">
      <alignment horizontal="left" vertical="center" wrapText="1" readingOrder="1"/>
    </xf>
    <xf numFmtId="0" fontId="40" fillId="11" borderId="54" xfId="0" applyFont="1" applyFill="1" applyBorder="1" applyAlignment="1">
      <alignment horizontal="center" vertical="center" wrapText="1" readingOrder="1"/>
    </xf>
    <xf numFmtId="0" fontId="0" fillId="0" borderId="23" xfId="0" applyBorder="1" applyAlignment="1">
      <alignment horizontal="center" vertical="center"/>
    </xf>
    <xf numFmtId="0" fontId="0" fillId="0" borderId="23" xfId="0" applyBorder="1" applyAlignment="1">
      <alignment horizontal="center"/>
    </xf>
    <xf numFmtId="0" fontId="4" fillId="0" borderId="54" xfId="1" applyBorder="1" applyAlignment="1" applyProtection="1">
      <alignment horizontal="left" wrapText="1" readingOrder="1"/>
    </xf>
    <xf numFmtId="0" fontId="41" fillId="0" borderId="54" xfId="0" applyFont="1" applyBorder="1" applyAlignment="1">
      <alignment vertical="top" wrapText="1"/>
    </xf>
    <xf numFmtId="0" fontId="35" fillId="12" borderId="23" xfId="0" applyFont="1" applyFill="1" applyBorder="1" applyAlignment="1">
      <alignment horizontal="center" wrapText="1"/>
    </xf>
    <xf numFmtId="9" fontId="0" fillId="0" borderId="23" xfId="0" applyNumberFormat="1" applyBorder="1" applyAlignment="1">
      <alignment horizontal="center" vertical="center"/>
    </xf>
    <xf numFmtId="0" fontId="35" fillId="11" borderId="23" xfId="0" applyFont="1" applyFill="1" applyBorder="1" applyAlignment="1">
      <alignment horizontal="center" wrapText="1"/>
    </xf>
    <xf numFmtId="0" fontId="35" fillId="13" borderId="23" xfId="0" applyFont="1" applyFill="1" applyBorder="1" applyAlignment="1">
      <alignment horizontal="center" wrapText="1"/>
    </xf>
    <xf numFmtId="9" fontId="0" fillId="0" borderId="0" xfId="0" applyNumberFormat="1" applyAlignment="1">
      <alignment horizontal="center" vertical="top"/>
    </xf>
    <xf numFmtId="0" fontId="42" fillId="0" borderId="54" xfId="0" applyFont="1" applyBorder="1" applyAlignment="1">
      <alignment horizontal="left" wrapText="1" readingOrder="1"/>
    </xf>
    <xf numFmtId="0" fontId="4" fillId="0" borderId="54" xfId="1" applyBorder="1" applyAlignment="1" applyProtection="1">
      <alignment horizontal="left" vertical="center" wrapText="1" readingOrder="1"/>
    </xf>
    <xf numFmtId="0" fontId="43" fillId="0" borderId="55" xfId="0" applyFont="1" applyFill="1" applyBorder="1" applyAlignment="1">
      <alignment horizontal="left" wrapText="1" readingOrder="1"/>
    </xf>
    <xf numFmtId="0" fontId="44" fillId="0" borderId="0" xfId="0" applyFont="1"/>
    <xf numFmtId="0" fontId="2" fillId="0" borderId="0" xfId="0" applyFont="1" applyBorder="1" applyAlignment="1">
      <alignment vertical="center" wrapText="1"/>
    </xf>
    <xf numFmtId="0" fontId="19" fillId="10" borderId="0" xfId="0" applyFont="1" applyFill="1" applyAlignment="1">
      <alignment wrapText="1"/>
    </xf>
    <xf numFmtId="0" fontId="3" fillId="0" borderId="0" xfId="0" applyFont="1" applyFill="1" applyBorder="1" applyAlignment="1">
      <alignment wrapText="1"/>
    </xf>
    <xf numFmtId="44" fontId="2" fillId="0" borderId="30" xfId="7" applyFont="1" applyFill="1" applyBorder="1" applyAlignment="1">
      <alignment horizontal="center" vertical="center" wrapText="1"/>
    </xf>
    <xf numFmtId="0" fontId="0" fillId="14" borderId="25" xfId="0" applyFont="1" applyFill="1" applyBorder="1" applyAlignment="1">
      <alignment horizontal="center" wrapText="1"/>
    </xf>
    <xf numFmtId="44" fontId="2" fillId="14" borderId="25" xfId="7" applyFont="1" applyFill="1" applyBorder="1" applyAlignment="1">
      <alignment horizontal="center" vertical="center" wrapText="1"/>
    </xf>
    <xf numFmtId="0" fontId="2" fillId="14" borderId="25" xfId="0" applyFont="1" applyFill="1" applyBorder="1" applyAlignment="1">
      <alignment horizontal="center" vertical="center" wrapText="1"/>
    </xf>
    <xf numFmtId="0" fontId="2" fillId="14" borderId="25" xfId="0" applyFont="1" applyFill="1" applyBorder="1" applyAlignment="1">
      <alignment horizontal="right" wrapText="1"/>
    </xf>
    <xf numFmtId="0" fontId="0" fillId="14" borderId="28" xfId="0" applyFont="1" applyFill="1" applyBorder="1" applyAlignment="1">
      <alignment horizontal="center" wrapText="1"/>
    </xf>
    <xf numFmtId="0" fontId="0" fillId="14" borderId="26" xfId="0" applyFont="1" applyFill="1" applyBorder="1" applyAlignment="1">
      <alignment horizontal="center" wrapText="1"/>
    </xf>
    <xf numFmtId="0" fontId="0" fillId="14" borderId="28" xfId="0" applyFont="1" applyFill="1" applyBorder="1" applyAlignment="1">
      <alignment wrapText="1"/>
    </xf>
    <xf numFmtId="0" fontId="0" fillId="14" borderId="26" xfId="0" applyFont="1" applyFill="1" applyBorder="1" applyAlignment="1">
      <alignment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wrapText="1"/>
    </xf>
    <xf numFmtId="0" fontId="0" fillId="4" borderId="10" xfId="0" applyFont="1" applyFill="1" applyBorder="1" applyAlignment="1">
      <alignment horizontal="center" vertical="center" wrapText="1"/>
    </xf>
    <xf numFmtId="0" fontId="0" fillId="4" borderId="11" xfId="0" applyFont="1" applyFill="1" applyBorder="1" applyAlignment="1">
      <alignment horizontal="center" vertical="center" wrapText="1"/>
    </xf>
    <xf numFmtId="0" fontId="0" fillId="4" borderId="22" xfId="0" applyFont="1" applyFill="1" applyBorder="1" applyAlignment="1">
      <alignment horizontal="center" vertical="center" wrapText="1"/>
    </xf>
    <xf numFmtId="0" fontId="0" fillId="4" borderId="23"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2" fillId="0" borderId="25" xfId="0" applyFont="1" applyBorder="1" applyAlignment="1">
      <alignment horizontal="right" vertical="center" wrapText="1"/>
    </xf>
    <xf numFmtId="0" fontId="0" fillId="14" borderId="28" xfId="0" applyFont="1" applyFill="1" applyBorder="1" applyAlignment="1">
      <alignment horizontal="center" wrapText="1"/>
    </xf>
    <xf numFmtId="0" fontId="0" fillId="14" borderId="26" xfId="0" applyFont="1" applyFill="1" applyBorder="1" applyAlignment="1">
      <alignment horizontal="center" wrapText="1"/>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32" fillId="0" borderId="19" xfId="0" applyFont="1" applyBorder="1" applyAlignment="1">
      <alignment vertical="center"/>
    </xf>
    <xf numFmtId="0" fontId="4" fillId="0" borderId="20" xfId="1" applyBorder="1" applyAlignment="1" applyProtection="1">
      <alignment vertical="center"/>
    </xf>
    <xf numFmtId="0" fontId="0" fillId="0" borderId="35" xfId="0" applyFont="1" applyBorder="1" applyAlignment="1">
      <alignment wrapText="1"/>
    </xf>
    <xf numFmtId="0" fontId="0" fillId="0" borderId="30" xfId="0" applyBorder="1" applyAlignment="1">
      <alignment horizontal="center" wrapText="1"/>
    </xf>
    <xf numFmtId="0" fontId="2" fillId="0" borderId="32" xfId="0" applyFont="1" applyBorder="1" applyAlignment="1">
      <alignment wrapText="1"/>
    </xf>
    <xf numFmtId="0" fontId="2" fillId="0" borderId="0" xfId="0" applyFont="1" applyBorder="1" applyAlignment="1">
      <alignment wrapText="1"/>
    </xf>
    <xf numFmtId="0" fontId="0" fillId="0" borderId="32" xfId="0" applyBorder="1" applyAlignment="1">
      <alignment wrapText="1"/>
    </xf>
    <xf numFmtId="0" fontId="0" fillId="0" borderId="0" xfId="0" applyBorder="1" applyAlignment="1">
      <alignment wrapText="1"/>
    </xf>
    <xf numFmtId="0" fontId="0" fillId="0" borderId="30" xfId="0" applyBorder="1" applyAlignment="1">
      <alignment wrapText="1"/>
    </xf>
    <xf numFmtId="0" fontId="2" fillId="0" borderId="8" xfId="0" applyFont="1" applyBorder="1" applyAlignment="1">
      <alignment wrapText="1"/>
    </xf>
    <xf numFmtId="0" fontId="2" fillId="0" borderId="0" xfId="0" applyFont="1" applyFill="1" applyBorder="1" applyAlignment="1">
      <alignment vertical="center" wrapText="1"/>
    </xf>
    <xf numFmtId="0" fontId="2" fillId="5" borderId="25" xfId="0" applyFont="1" applyFill="1" applyBorder="1" applyAlignment="1">
      <alignment horizontal="center" vertical="center" wrapText="1"/>
    </xf>
    <xf numFmtId="0" fontId="53" fillId="0" borderId="0" xfId="0" applyFont="1" applyAlignment="1">
      <alignment wrapText="1"/>
    </xf>
    <xf numFmtId="0" fontId="2" fillId="14" borderId="28" xfId="0" applyFont="1" applyFill="1" applyBorder="1" applyAlignment="1">
      <alignment horizontal="center" vertical="center" wrapText="1"/>
    </xf>
    <xf numFmtId="0" fontId="2" fillId="14" borderId="26" xfId="0" applyFont="1" applyFill="1" applyBorder="1" applyAlignment="1">
      <alignment horizontal="center" vertical="center" wrapText="1"/>
    </xf>
    <xf numFmtId="0" fontId="2" fillId="0" borderId="25" xfId="0" applyFont="1" applyBorder="1" applyAlignment="1">
      <alignment vertical="center" wrapText="1"/>
    </xf>
    <xf numFmtId="0" fontId="0" fillId="10" borderId="23" xfId="0" applyFont="1" applyFill="1" applyBorder="1" applyAlignment="1">
      <alignment vertical="center" wrapText="1"/>
    </xf>
    <xf numFmtId="0" fontId="0" fillId="5" borderId="23" xfId="0" applyFont="1" applyFill="1" applyBorder="1" applyAlignment="1">
      <alignment wrapText="1"/>
    </xf>
    <xf numFmtId="0" fontId="0" fillId="5" borderId="11" xfId="0" applyFont="1" applyFill="1" applyBorder="1" applyAlignment="1">
      <alignment wrapText="1"/>
    </xf>
    <xf numFmtId="0" fontId="0" fillId="5" borderId="14" xfId="0" applyFont="1" applyFill="1" applyBorder="1" applyAlignment="1">
      <alignment wrapText="1"/>
    </xf>
    <xf numFmtId="0" fontId="0" fillId="5" borderId="37" xfId="0" applyFont="1" applyFill="1" applyBorder="1" applyAlignment="1">
      <alignment wrapText="1"/>
    </xf>
    <xf numFmtId="0" fontId="0" fillId="5" borderId="12" xfId="0" applyFont="1" applyFill="1" applyBorder="1" applyAlignment="1">
      <alignment wrapText="1"/>
    </xf>
    <xf numFmtId="0" fontId="0" fillId="5" borderId="24" xfId="0" applyFont="1" applyFill="1" applyBorder="1" applyAlignment="1">
      <alignment wrapText="1"/>
    </xf>
    <xf numFmtId="0" fontId="0" fillId="5" borderId="13" xfId="0" applyFont="1" applyFill="1" applyBorder="1" applyAlignment="1">
      <alignment wrapText="1"/>
    </xf>
    <xf numFmtId="0" fontId="0" fillId="5" borderId="66" xfId="0" applyFont="1" applyFill="1" applyBorder="1" applyAlignment="1">
      <alignment wrapText="1"/>
    </xf>
    <xf numFmtId="0" fontId="0" fillId="5" borderId="38" xfId="0" applyFont="1" applyFill="1" applyBorder="1" applyAlignment="1">
      <alignment wrapText="1"/>
    </xf>
    <xf numFmtId="0" fontId="0" fillId="10" borderId="14" xfId="0" applyFont="1" applyFill="1" applyBorder="1" applyAlignment="1">
      <alignment vertical="center" wrapText="1"/>
    </xf>
    <xf numFmtId="0" fontId="54" fillId="0" borderId="0" xfId="1" applyFont="1" applyFill="1" applyBorder="1" applyAlignment="1" applyProtection="1">
      <alignment vertical="center" wrapText="1"/>
    </xf>
    <xf numFmtId="0" fontId="15" fillId="0" borderId="0" xfId="0" applyFont="1" applyBorder="1" applyAlignment="1">
      <alignment vertical="center" wrapText="1"/>
    </xf>
    <xf numFmtId="0" fontId="54" fillId="0" borderId="0" xfId="1" applyFont="1" applyBorder="1" applyAlignment="1" applyProtection="1">
      <alignment vertical="center"/>
    </xf>
    <xf numFmtId="0" fontId="55" fillId="0" borderId="0" xfId="1" applyFont="1" applyBorder="1" applyAlignment="1" applyProtection="1">
      <alignment vertical="center" wrapText="1"/>
    </xf>
    <xf numFmtId="0" fontId="55" fillId="0" borderId="0" xfId="1" applyFont="1" applyFill="1" applyBorder="1" applyAlignment="1" applyProtection="1">
      <alignment vertical="center" wrapText="1"/>
    </xf>
    <xf numFmtId="0" fontId="58" fillId="4" borderId="50" xfId="1" applyFont="1" applyFill="1" applyBorder="1" applyAlignment="1" applyProtection="1">
      <alignment horizontal="center" vertical="top" wrapText="1"/>
    </xf>
    <xf numFmtId="0" fontId="58" fillId="4" borderId="21" xfId="1" applyFont="1" applyFill="1" applyBorder="1" applyAlignment="1" applyProtection="1">
      <alignment horizontal="center" vertical="top" wrapText="1"/>
    </xf>
    <xf numFmtId="0" fontId="0" fillId="10" borderId="37" xfId="0" applyFont="1" applyFill="1" applyBorder="1" applyAlignment="1">
      <alignment vertical="center" wrapText="1"/>
    </xf>
    <xf numFmtId="0" fontId="50" fillId="0" borderId="77" xfId="9" applyFont="1" applyFill="1" applyBorder="1" applyAlignment="1">
      <alignment wrapText="1"/>
    </xf>
    <xf numFmtId="0" fontId="50" fillId="0" borderId="57" xfId="9" applyFont="1" applyFill="1" applyBorder="1" applyAlignment="1">
      <alignment wrapText="1"/>
    </xf>
    <xf numFmtId="0" fontId="50" fillId="0" borderId="0" xfId="9" applyFont="1" applyFill="1" applyBorder="1" applyAlignment="1">
      <alignment wrapText="1"/>
    </xf>
    <xf numFmtId="0" fontId="0" fillId="0" borderId="0" xfId="0" applyFont="1" applyBorder="1" applyAlignment="1">
      <alignment vertical="center" wrapText="1"/>
    </xf>
    <xf numFmtId="0" fontId="0" fillId="0" borderId="0" xfId="0" applyFont="1"/>
    <xf numFmtId="0" fontId="2" fillId="0" borderId="0" xfId="0" applyFont="1"/>
    <xf numFmtId="0" fontId="0" fillId="0" borderId="0" xfId="0" applyFont="1" applyBorder="1" applyAlignment="1">
      <alignment wrapText="1"/>
    </xf>
    <xf numFmtId="0" fontId="0" fillId="0" borderId="0" xfId="0" applyFont="1" applyAlignment="1">
      <alignment wrapText="1"/>
    </xf>
    <xf numFmtId="0" fontId="2" fillId="0" borderId="0" xfId="0" applyFont="1" applyAlignment="1">
      <alignment horizontal="center"/>
    </xf>
    <xf numFmtId="0" fontId="0" fillId="0" borderId="0" xfId="0" applyAlignment="1">
      <alignment horizontal="center"/>
    </xf>
    <xf numFmtId="0" fontId="0" fillId="0" borderId="0" xfId="0" applyFont="1" applyAlignment="1">
      <alignment horizontal="center"/>
    </xf>
    <xf numFmtId="0" fontId="0" fillId="0" borderId="0" xfId="0" applyFont="1" applyFill="1" applyBorder="1"/>
    <xf numFmtId="0" fontId="31" fillId="5" borderId="12" xfId="0" applyFont="1" applyFill="1" applyBorder="1" applyAlignment="1">
      <alignment horizontal="center" vertical="center"/>
    </xf>
    <xf numFmtId="0" fontId="31" fillId="5" borderId="24" xfId="0" applyFont="1" applyFill="1" applyBorder="1" applyAlignment="1">
      <alignment horizontal="center" vertical="center"/>
    </xf>
    <xf numFmtId="0" fontId="0" fillId="10" borderId="34" xfId="0" applyFill="1" applyBorder="1" applyAlignment="1">
      <alignment wrapText="1"/>
    </xf>
    <xf numFmtId="0" fontId="0" fillId="10" borderId="35" xfId="0" applyFill="1" applyBorder="1" applyAlignment="1">
      <alignment wrapText="1"/>
    </xf>
    <xf numFmtId="0" fontId="0" fillId="10" borderId="35" xfId="0" applyFill="1" applyBorder="1" applyAlignment="1">
      <alignment horizontal="right" wrapText="1"/>
    </xf>
    <xf numFmtId="0" fontId="2" fillId="10" borderId="35" xfId="0" applyFont="1" applyFill="1" applyBorder="1" applyAlignment="1">
      <alignment horizontal="right" wrapText="1"/>
    </xf>
    <xf numFmtId="0" fontId="2" fillId="10" borderId="35" xfId="0" applyFont="1" applyFill="1" applyBorder="1" applyAlignment="1">
      <alignment horizontal="left" wrapText="1"/>
    </xf>
    <xf numFmtId="0" fontId="0" fillId="10" borderId="36" xfId="0" applyFill="1" applyBorder="1" applyAlignment="1">
      <alignment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2" fillId="14" borderId="58" xfId="0" applyFont="1" applyFill="1" applyBorder="1" applyAlignment="1">
      <alignment horizontal="right" wrapText="1"/>
    </xf>
    <xf numFmtId="0" fontId="2" fillId="14" borderId="80" xfId="0" applyFont="1" applyFill="1" applyBorder="1" applyAlignment="1">
      <alignment horizontal="right" wrapText="1"/>
    </xf>
    <xf numFmtId="0" fontId="2" fillId="0" borderId="10" xfId="0" applyFont="1" applyFill="1" applyBorder="1" applyAlignment="1">
      <alignment horizontal="center" wrapText="1"/>
    </xf>
    <xf numFmtId="0" fontId="2" fillId="0" borderId="12" xfId="0" applyFont="1" applyFill="1" applyBorder="1" applyAlignment="1">
      <alignment horizontal="center" wrapText="1"/>
    </xf>
    <xf numFmtId="0" fontId="0" fillId="0" borderId="35" xfId="0" applyFill="1" applyBorder="1" applyAlignment="1">
      <alignment wrapText="1"/>
    </xf>
    <xf numFmtId="0" fontId="0" fillId="0" borderId="36" xfId="0" applyFill="1" applyBorder="1" applyAlignment="1">
      <alignment wrapText="1"/>
    </xf>
    <xf numFmtId="0" fontId="31" fillId="14" borderId="21" xfId="0" applyFont="1" applyFill="1" applyBorder="1" applyAlignment="1">
      <alignment horizontal="center" vertical="center"/>
    </xf>
    <xf numFmtId="0" fontId="2" fillId="0" borderId="47" xfId="0" applyFont="1" applyBorder="1" applyAlignment="1">
      <alignment vertical="center" wrapText="1"/>
    </xf>
    <xf numFmtId="0" fontId="2" fillId="0" borderId="35" xfId="0" applyFont="1" applyBorder="1" applyAlignment="1">
      <alignment vertical="center" wrapText="1"/>
    </xf>
    <xf numFmtId="6" fontId="14" fillId="0" borderId="0" xfId="0" applyNumberFormat="1" applyFont="1" applyFill="1" applyBorder="1" applyAlignment="1">
      <alignment horizontal="right" wrapText="1"/>
    </xf>
    <xf numFmtId="0" fontId="31" fillId="5" borderId="38" xfId="0" applyFont="1" applyFill="1" applyBorder="1" applyAlignment="1">
      <alignment horizontal="center" vertical="center"/>
    </xf>
    <xf numFmtId="0" fontId="0" fillId="0" borderId="0" xfId="0" applyFont="1" applyAlignment="1">
      <alignment vertical="center" wrapText="1"/>
    </xf>
    <xf numFmtId="0" fontId="2" fillId="0" borderId="0" xfId="0" applyFont="1" applyFill="1" applyBorder="1" applyAlignment="1" applyProtection="1">
      <alignment vertical="center" wrapText="1"/>
      <protection locked="0"/>
    </xf>
    <xf numFmtId="44" fontId="2" fillId="5" borderId="25" xfId="7" applyFont="1" applyFill="1" applyBorder="1" applyAlignment="1">
      <alignment horizontal="center" vertical="center" wrapText="1"/>
    </xf>
    <xf numFmtId="0" fontId="0" fillId="5" borderId="21" xfId="0" applyFill="1" applyBorder="1" applyAlignment="1">
      <alignment wrapText="1"/>
    </xf>
    <xf numFmtId="0" fontId="0" fillId="0" borderId="0" xfId="0" applyFont="1" applyAlignment="1">
      <alignment horizontal="left" vertical="center" wrapText="1"/>
    </xf>
    <xf numFmtId="0" fontId="2" fillId="10" borderId="8" xfId="0" applyFont="1" applyFill="1" applyBorder="1" applyAlignment="1">
      <alignment vertical="center" wrapText="1"/>
    </xf>
    <xf numFmtId="6" fontId="2" fillId="5" borderId="25" xfId="7" applyNumberFormat="1" applyFont="1" applyFill="1" applyBorder="1" applyAlignment="1">
      <alignment horizontal="center" vertical="center" wrapText="1"/>
    </xf>
    <xf numFmtId="0" fontId="4" fillId="0" borderId="7" xfId="1" applyBorder="1" applyAlignment="1" applyProtection="1">
      <alignment horizontal="right" wrapText="1"/>
    </xf>
    <xf numFmtId="0" fontId="4" fillId="0" borderId="39" xfId="1" applyBorder="1" applyAlignment="1" applyProtection="1">
      <alignment horizontal="right" wrapText="1"/>
    </xf>
    <xf numFmtId="0" fontId="4" fillId="0" borderId="40" xfId="1" applyBorder="1" applyAlignment="1" applyProtection="1">
      <alignment horizontal="right" wrapText="1"/>
    </xf>
    <xf numFmtId="0" fontId="31" fillId="5" borderId="41" xfId="0" applyFont="1" applyFill="1" applyBorder="1" applyAlignment="1">
      <alignment horizontal="center" vertical="center"/>
    </xf>
    <xf numFmtId="0" fontId="31" fillId="5" borderId="4" xfId="0" applyFont="1" applyFill="1" applyBorder="1" applyAlignment="1">
      <alignment horizontal="center" vertical="center"/>
    </xf>
    <xf numFmtId="0" fontId="4" fillId="0" borderId="19" xfId="1" applyBorder="1" applyAlignment="1" applyProtection="1">
      <alignment horizontal="left" vertical="center"/>
    </xf>
    <xf numFmtId="0" fontId="4" fillId="0" borderId="20" xfId="1" applyBorder="1" applyAlignment="1" applyProtection="1">
      <alignment horizontal="left" vertical="center"/>
    </xf>
    <xf numFmtId="0" fontId="2" fillId="4" borderId="56" xfId="0" applyFont="1" applyFill="1" applyBorder="1" applyAlignment="1">
      <alignment horizontal="center" vertical="center" wrapText="1"/>
    </xf>
    <xf numFmtId="0" fontId="2" fillId="4" borderId="60" xfId="0" applyFont="1" applyFill="1" applyBorder="1" applyAlignment="1">
      <alignment horizontal="center" vertical="center" wrapText="1"/>
    </xf>
    <xf numFmtId="0" fontId="31" fillId="5" borderId="62" xfId="0" applyFont="1" applyFill="1" applyBorder="1" applyAlignment="1">
      <alignment horizontal="center" vertical="center"/>
    </xf>
    <xf numFmtId="0" fontId="31" fillId="5" borderId="36" xfId="0" applyFont="1" applyFill="1" applyBorder="1" applyAlignment="1">
      <alignment horizontal="center" vertical="center"/>
    </xf>
    <xf numFmtId="0" fontId="31" fillId="5" borderId="11" xfId="0" applyFont="1" applyFill="1" applyBorder="1" applyAlignment="1">
      <alignment horizontal="center" vertical="center"/>
    </xf>
    <xf numFmtId="0" fontId="31" fillId="5" borderId="12" xfId="0" applyFont="1" applyFill="1" applyBorder="1" applyAlignment="1">
      <alignment horizontal="center" vertical="center"/>
    </xf>
    <xf numFmtId="0" fontId="4" fillId="0" borderId="64" xfId="1" applyFill="1" applyBorder="1" applyAlignment="1" applyProtection="1">
      <alignment horizontal="left" vertical="center"/>
    </xf>
    <xf numFmtId="0" fontId="4" fillId="0" borderId="65" xfId="1" applyFill="1" applyBorder="1" applyAlignment="1" applyProtection="1">
      <alignment horizontal="left" vertical="center"/>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2" fillId="4" borderId="34" xfId="0" applyFont="1" applyFill="1" applyBorder="1" applyAlignment="1">
      <alignment horizontal="left" wrapText="1"/>
    </xf>
    <xf numFmtId="0" fontId="2" fillId="4" borderId="35" xfId="0" applyFont="1" applyFill="1" applyBorder="1" applyAlignment="1">
      <alignment horizontal="left" wrapText="1"/>
    </xf>
    <xf numFmtId="0" fontId="2" fillId="4" borderId="36" xfId="0" applyFont="1" applyFill="1" applyBorder="1" applyAlignment="1">
      <alignment horizontal="left" wrapText="1"/>
    </xf>
    <xf numFmtId="0" fontId="2" fillId="4" borderId="31" xfId="0" applyFont="1" applyFill="1" applyBorder="1" applyAlignment="1">
      <alignment horizontal="center" vertical="center" textRotation="90" wrapText="1"/>
    </xf>
    <xf numFmtId="0" fontId="2" fillId="4" borderId="46" xfId="0" applyFont="1" applyFill="1" applyBorder="1" applyAlignment="1">
      <alignment horizontal="center" vertical="center" textRotation="90" wrapText="1"/>
    </xf>
    <xf numFmtId="0" fontId="58" fillId="4" borderId="47" xfId="1" applyFont="1" applyFill="1" applyBorder="1" applyAlignment="1" applyProtection="1">
      <alignment horizontal="center" vertical="center" wrapText="1"/>
    </xf>
    <xf numFmtId="0" fontId="58" fillId="4" borderId="20" xfId="1" applyFont="1" applyFill="1" applyBorder="1" applyAlignment="1" applyProtection="1">
      <alignment horizontal="center" vertical="center" wrapText="1"/>
    </xf>
    <xf numFmtId="0" fontId="2" fillId="4" borderId="19"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0" fillId="5" borderId="50" xfId="0" applyFont="1" applyFill="1" applyBorder="1" applyAlignment="1">
      <alignment horizontal="center" wrapText="1"/>
    </xf>
    <xf numFmtId="0" fontId="0" fillId="5" borderId="26" xfId="0" applyFont="1" applyFill="1" applyBorder="1" applyAlignment="1">
      <alignment horizontal="center" wrapText="1"/>
    </xf>
    <xf numFmtId="0" fontId="4" fillId="0" borderId="39" xfId="1" applyBorder="1" applyAlignment="1" applyProtection="1">
      <alignment horizontal="center" wrapText="1"/>
    </xf>
    <xf numFmtId="0" fontId="4" fillId="0" borderId="40" xfId="1" applyBorder="1" applyAlignment="1" applyProtection="1">
      <alignment horizontal="center" wrapText="1"/>
    </xf>
    <xf numFmtId="0" fontId="46" fillId="4" borderId="31" xfId="0" applyFont="1" applyFill="1" applyBorder="1" applyAlignment="1">
      <alignment horizontal="center" vertical="center" textRotation="90" wrapText="1"/>
    </xf>
    <xf numFmtId="0" fontId="46" fillId="4" borderId="46" xfId="0" applyFont="1" applyFill="1" applyBorder="1" applyAlignment="1">
      <alignment horizontal="center" vertical="center" textRotation="90" wrapText="1"/>
    </xf>
    <xf numFmtId="0" fontId="46" fillId="4" borderId="27" xfId="0" applyFont="1" applyFill="1" applyBorder="1" applyAlignment="1">
      <alignment horizontal="center" vertical="center" textRotation="90" wrapText="1"/>
    </xf>
    <xf numFmtId="0" fontId="0" fillId="0" borderId="0" xfId="0" applyBorder="1" applyAlignment="1">
      <alignment horizontal="center" vertical="center" wrapText="1"/>
    </xf>
    <xf numFmtId="0" fontId="2" fillId="4" borderId="16" xfId="0" applyFont="1" applyFill="1" applyBorder="1" applyAlignment="1">
      <alignment horizontal="center" vertical="center" wrapText="1"/>
    </xf>
    <xf numFmtId="0" fontId="2" fillId="4" borderId="58" xfId="0" applyFont="1" applyFill="1" applyBorder="1" applyAlignment="1">
      <alignment horizontal="center" vertical="center" wrapText="1"/>
    </xf>
    <xf numFmtId="0" fontId="0" fillId="4" borderId="23" xfId="0" applyFill="1" applyBorder="1" applyAlignment="1">
      <alignment horizontal="center" vertical="center" wrapText="1"/>
    </xf>
    <xf numFmtId="0" fontId="2" fillId="4" borderId="62" xfId="0" applyFont="1" applyFill="1" applyBorder="1" applyAlignment="1">
      <alignment horizontal="center" vertical="center" wrapText="1"/>
    </xf>
    <xf numFmtId="0" fontId="2" fillId="4" borderId="63" xfId="0" applyFont="1" applyFill="1" applyBorder="1" applyAlignment="1">
      <alignment horizontal="center" vertical="center" wrapText="1"/>
    </xf>
    <xf numFmtId="0" fontId="2" fillId="4" borderId="61" xfId="0" applyFont="1" applyFill="1" applyBorder="1" applyAlignment="1">
      <alignment horizontal="center" vertical="center" wrapText="1"/>
    </xf>
    <xf numFmtId="0" fontId="2" fillId="4" borderId="49"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3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30" fillId="14" borderId="20" xfId="0" applyFont="1" applyFill="1" applyBorder="1" applyAlignment="1">
      <alignment horizontal="center" vertical="center" wrapText="1"/>
    </xf>
    <xf numFmtId="0" fontId="30" fillId="14" borderId="21" xfId="0" applyFont="1" applyFill="1" applyBorder="1" applyAlignment="1">
      <alignment horizontal="center" vertical="center" wrapText="1"/>
    </xf>
    <xf numFmtId="0" fontId="2" fillId="0" borderId="23" xfId="0" applyFont="1" applyBorder="1" applyAlignment="1">
      <alignment vertical="top" wrapText="1"/>
    </xf>
    <xf numFmtId="0" fontId="2" fillId="0" borderId="52" xfId="0" applyFont="1" applyFill="1" applyBorder="1" applyAlignment="1">
      <alignment horizontal="left" wrapText="1" indent="4"/>
    </xf>
    <xf numFmtId="0" fontId="2" fillId="0" borderId="67" xfId="0" applyFont="1" applyFill="1" applyBorder="1" applyAlignment="1">
      <alignment horizontal="left" wrapText="1" indent="4"/>
    </xf>
    <xf numFmtId="0" fontId="2" fillId="0" borderId="81" xfId="0" applyFont="1" applyFill="1" applyBorder="1" applyAlignment="1">
      <alignment horizontal="left" wrapText="1" indent="4"/>
    </xf>
    <xf numFmtId="0" fontId="0" fillId="5" borderId="82" xfId="0" applyFont="1" applyFill="1" applyBorder="1" applyAlignment="1">
      <alignment horizontal="center" wrapText="1"/>
    </xf>
    <xf numFmtId="0" fontId="0" fillId="5" borderId="53" xfId="0" applyFont="1" applyFill="1" applyBorder="1" applyAlignment="1">
      <alignment horizontal="center" wrapText="1"/>
    </xf>
    <xf numFmtId="0" fontId="4" fillId="0" borderId="2" xfId="1" applyFill="1" applyBorder="1" applyAlignment="1" applyProtection="1">
      <alignment horizontal="left" vertical="center"/>
    </xf>
    <xf numFmtId="0" fontId="4" fillId="0" borderId="3" xfId="1" applyFill="1" applyBorder="1" applyAlignment="1" applyProtection="1">
      <alignment horizontal="left" vertical="center"/>
    </xf>
    <xf numFmtId="0" fontId="4" fillId="0" borderId="43" xfId="1" applyFill="1" applyBorder="1" applyAlignment="1" applyProtection="1">
      <alignment horizontal="left" vertical="center"/>
    </xf>
    <xf numFmtId="0" fontId="4" fillId="0" borderId="19" xfId="1" applyFill="1" applyBorder="1" applyAlignment="1" applyProtection="1">
      <alignment horizontal="left" vertical="center"/>
    </xf>
    <xf numFmtId="0" fontId="4" fillId="0" borderId="20" xfId="1" applyFill="1" applyBorder="1" applyAlignment="1" applyProtection="1">
      <alignment horizontal="left" vertical="center"/>
    </xf>
    <xf numFmtId="0" fontId="4" fillId="0" borderId="64" xfId="1" applyBorder="1" applyAlignment="1" applyProtection="1">
      <alignment horizontal="left" vertical="center"/>
    </xf>
    <xf numFmtId="0" fontId="4" fillId="0" borderId="65" xfId="1" applyBorder="1" applyAlignment="1" applyProtection="1">
      <alignment horizontal="left" vertical="center"/>
    </xf>
    <xf numFmtId="0" fontId="32" fillId="0" borderId="7" xfId="0" applyFont="1" applyFill="1" applyBorder="1" applyAlignment="1">
      <alignment horizontal="center" vertical="center"/>
    </xf>
    <xf numFmtId="0" fontId="32" fillId="0" borderId="39" xfId="0" applyFont="1" applyFill="1" applyBorder="1" applyAlignment="1">
      <alignment horizontal="center" vertical="center"/>
    </xf>
    <xf numFmtId="0" fontId="32" fillId="0" borderId="44" xfId="0" applyFont="1" applyFill="1" applyBorder="1" applyAlignment="1">
      <alignment horizontal="center" vertical="center"/>
    </xf>
    <xf numFmtId="0" fontId="58" fillId="4" borderId="31" xfId="1" applyFont="1" applyFill="1" applyBorder="1" applyAlignment="1" applyProtection="1">
      <alignment horizontal="center" vertical="center" textRotation="90" wrapText="1"/>
    </xf>
    <xf numFmtId="0" fontId="58" fillId="4" borderId="46" xfId="1" applyFont="1" applyFill="1" applyBorder="1" applyAlignment="1" applyProtection="1">
      <alignment horizontal="center" vertical="center" textRotation="90" wrapText="1"/>
    </xf>
    <xf numFmtId="0" fontId="31" fillId="5" borderId="50" xfId="0" applyFont="1" applyFill="1" applyBorder="1" applyAlignment="1">
      <alignment horizontal="center" vertical="center"/>
    </xf>
    <xf numFmtId="0" fontId="31" fillId="5" borderId="26" xfId="0" applyFont="1" applyFill="1" applyBorder="1" applyAlignment="1">
      <alignment horizontal="center" vertical="center"/>
    </xf>
    <xf numFmtId="0" fontId="32" fillId="0" borderId="29" xfId="0" applyFont="1" applyFill="1" applyBorder="1" applyAlignment="1">
      <alignment horizontal="left" vertical="center"/>
    </xf>
    <xf numFmtId="0" fontId="32" fillId="0" borderId="8" xfId="0" applyFont="1" applyFill="1" applyBorder="1" applyAlignment="1">
      <alignment horizontal="left" vertical="center"/>
    </xf>
    <xf numFmtId="0" fontId="32" fillId="0" borderId="49" xfId="0" applyFont="1" applyFill="1" applyBorder="1" applyAlignment="1">
      <alignment horizontal="left" vertical="center"/>
    </xf>
    <xf numFmtId="0" fontId="32" fillId="0" borderId="28" xfId="0" applyFont="1" applyBorder="1" applyAlignment="1">
      <alignment horizontal="left" vertical="center"/>
    </xf>
    <xf numFmtId="0" fontId="32" fillId="0" borderId="33" xfId="0" applyFont="1" applyBorder="1" applyAlignment="1">
      <alignment horizontal="left" vertical="center"/>
    </xf>
    <xf numFmtId="0" fontId="32" fillId="0" borderId="47" xfId="0" applyFont="1" applyBorder="1" applyAlignment="1">
      <alignment horizontal="left" vertical="center"/>
    </xf>
    <xf numFmtId="0" fontId="31" fillId="5" borderId="42" xfId="0" applyFont="1" applyFill="1" applyBorder="1" applyAlignment="1">
      <alignment horizontal="center" vertical="center"/>
    </xf>
    <xf numFmtId="0" fontId="31" fillId="5" borderId="40" xfId="0" applyFont="1" applyFill="1" applyBorder="1" applyAlignment="1">
      <alignment horizontal="center" vertical="center"/>
    </xf>
    <xf numFmtId="0" fontId="2" fillId="0" borderId="34" xfId="0" applyFont="1" applyFill="1" applyBorder="1" applyAlignment="1">
      <alignment horizontal="left" wrapText="1"/>
    </xf>
    <xf numFmtId="0" fontId="2" fillId="0" borderId="35" xfId="0" applyFont="1" applyFill="1" applyBorder="1" applyAlignment="1">
      <alignment horizontal="left" wrapText="1"/>
    </xf>
    <xf numFmtId="0" fontId="2" fillId="0" borderId="63" xfId="0" applyFont="1" applyFill="1" applyBorder="1" applyAlignment="1">
      <alignment horizontal="left" wrapText="1"/>
    </xf>
    <xf numFmtId="0" fontId="2" fillId="4" borderId="28" xfId="0" applyFont="1" applyFill="1" applyBorder="1" applyAlignment="1">
      <alignment horizontal="left" vertical="center" wrapText="1"/>
    </xf>
    <xf numFmtId="0" fontId="2" fillId="4" borderId="33"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15" fillId="0" borderId="10" xfId="0" applyFont="1" applyBorder="1" applyAlignment="1">
      <alignment horizontal="center" vertical="center" wrapText="1"/>
    </xf>
    <xf numFmtId="0" fontId="15" fillId="0" borderId="79" xfId="0" applyFont="1" applyBorder="1" applyAlignment="1">
      <alignment horizontal="center" vertical="center" wrapText="1"/>
    </xf>
    <xf numFmtId="0" fontId="54" fillId="0" borderId="11" xfId="1" applyFont="1" applyFill="1" applyBorder="1" applyAlignment="1" applyProtection="1">
      <alignment horizontal="left" vertical="center" wrapText="1"/>
    </xf>
    <xf numFmtId="0" fontId="55" fillId="0" borderId="42" xfId="1" applyFont="1" applyBorder="1" applyAlignment="1" applyProtection="1">
      <alignment horizontal="left" vertical="center" wrapText="1"/>
    </xf>
    <xf numFmtId="0" fontId="55" fillId="0" borderId="39" xfId="1" applyFont="1" applyBorder="1" applyAlignment="1" applyProtection="1">
      <alignment horizontal="left" vertical="center" wrapText="1"/>
    </xf>
    <xf numFmtId="0" fontId="55" fillId="0" borderId="44" xfId="1" applyFont="1" applyBorder="1" applyAlignment="1" applyProtection="1">
      <alignment horizontal="left" vertical="center" wrapText="1"/>
    </xf>
    <xf numFmtId="0" fontId="58" fillId="4" borderId="8" xfId="1" applyFont="1" applyFill="1" applyBorder="1" applyAlignment="1" applyProtection="1">
      <alignment horizontal="right" vertical="center" wrapText="1"/>
    </xf>
    <xf numFmtId="0" fontId="32" fillId="0" borderId="2" xfId="0" applyFont="1" applyFill="1" applyBorder="1" applyAlignment="1">
      <alignment horizontal="left" vertical="center"/>
    </xf>
    <xf numFmtId="0" fontId="32" fillId="0" borderId="3" xfId="0" applyFont="1" applyFill="1" applyBorder="1" applyAlignment="1">
      <alignment horizontal="left" vertical="center"/>
    </xf>
    <xf numFmtId="0" fontId="32" fillId="0" borderId="43" xfId="0" applyFont="1" applyFill="1" applyBorder="1" applyAlignment="1">
      <alignment horizontal="left" vertical="center"/>
    </xf>
    <xf numFmtId="0" fontId="2" fillId="0" borderId="14" xfId="0" applyFont="1" applyBorder="1" applyAlignment="1">
      <alignment vertical="top" wrapText="1"/>
    </xf>
    <xf numFmtId="0" fontId="2" fillId="0" borderId="1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1" xfId="0" applyFont="1" applyBorder="1" applyAlignment="1">
      <alignment vertical="top" wrapText="1"/>
    </xf>
    <xf numFmtId="0" fontId="2" fillId="0" borderId="23" xfId="0" applyFont="1" applyBorder="1" applyAlignment="1">
      <alignment vertical="center" wrapText="1"/>
    </xf>
    <xf numFmtId="0" fontId="2" fillId="0" borderId="23" xfId="0" applyFont="1" applyBorder="1" applyAlignment="1">
      <alignment horizontal="left" vertical="center" wrapText="1"/>
    </xf>
    <xf numFmtId="0" fontId="2" fillId="0" borderId="37" xfId="0" applyFont="1" applyBorder="1" applyAlignment="1">
      <alignment horizontal="left" vertical="center" wrapText="1"/>
    </xf>
    <xf numFmtId="0" fontId="4" fillId="15" borderId="47" xfId="1" applyFill="1" applyBorder="1" applyAlignment="1" applyProtection="1">
      <alignment horizontal="center" vertical="center" wrapText="1"/>
    </xf>
    <xf numFmtId="0" fontId="4" fillId="15" borderId="20" xfId="1" applyFill="1" applyBorder="1" applyAlignment="1" applyProtection="1">
      <alignment horizontal="center" vertical="center" wrapText="1"/>
    </xf>
    <xf numFmtId="0" fontId="32" fillId="0" borderId="7" xfId="0" applyFont="1" applyBorder="1" applyAlignment="1">
      <alignment horizontal="left" vertical="center"/>
    </xf>
    <xf numFmtId="0" fontId="32" fillId="0" borderId="39" xfId="0" applyFont="1" applyBorder="1" applyAlignment="1">
      <alignment horizontal="left" vertical="center"/>
    </xf>
    <xf numFmtId="0" fontId="32" fillId="0" borderId="44" xfId="0" applyFont="1" applyBorder="1" applyAlignment="1">
      <alignment horizontal="left" vertical="center"/>
    </xf>
    <xf numFmtId="0" fontId="15" fillId="4" borderId="31" xfId="0" applyFont="1" applyFill="1" applyBorder="1" applyAlignment="1">
      <alignment horizontal="center" vertical="center" textRotation="90" wrapText="1"/>
    </xf>
    <xf numFmtId="0" fontId="15" fillId="4" borderId="46" xfId="0" applyFont="1" applyFill="1" applyBorder="1" applyAlignment="1">
      <alignment horizontal="center" vertical="center" textRotation="90" wrapText="1"/>
    </xf>
    <xf numFmtId="0" fontId="15" fillId="4" borderId="27" xfId="0" applyFont="1" applyFill="1" applyBorder="1" applyAlignment="1">
      <alignment horizontal="center" vertical="center" textRotation="90" wrapText="1"/>
    </xf>
    <xf numFmtId="0" fontId="54" fillId="0" borderId="11" xfId="1" applyFont="1" applyBorder="1" applyAlignment="1" applyProtection="1">
      <alignment horizontal="left" vertical="center"/>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0" fillId="5" borderId="33" xfId="0" applyFont="1" applyFill="1" applyBorder="1" applyAlignment="1">
      <alignment horizontal="center" vertical="center" wrapText="1"/>
    </xf>
    <xf numFmtId="0" fontId="0" fillId="5" borderId="26" xfId="0" applyFont="1" applyFill="1" applyBorder="1" applyAlignment="1">
      <alignment horizontal="center" vertical="center" wrapText="1"/>
    </xf>
    <xf numFmtId="0" fontId="4" fillId="0" borderId="28" xfId="1" applyBorder="1" applyAlignment="1" applyProtection="1">
      <alignment horizontal="left" vertical="center" wrapText="1"/>
    </xf>
    <xf numFmtId="0" fontId="4" fillId="0" borderId="47" xfId="1" applyBorder="1" applyAlignment="1" applyProtection="1">
      <alignment horizontal="left" vertical="center" wrapText="1"/>
    </xf>
    <xf numFmtId="0" fontId="9" fillId="10" borderId="8" xfId="0" applyFont="1" applyFill="1" applyBorder="1" applyAlignment="1">
      <alignment horizontal="center" wrapText="1"/>
    </xf>
    <xf numFmtId="0" fontId="0" fillId="14" borderId="28" xfId="0" applyFont="1" applyFill="1" applyBorder="1" applyAlignment="1">
      <alignment horizontal="center" wrapText="1"/>
    </xf>
    <xf numFmtId="0" fontId="0" fillId="14" borderId="26" xfId="0" applyFont="1" applyFill="1" applyBorder="1" applyAlignment="1">
      <alignment horizontal="center" wrapText="1"/>
    </xf>
    <xf numFmtId="0" fontId="0" fillId="14" borderId="28" xfId="0" applyFont="1" applyFill="1" applyBorder="1" applyAlignment="1">
      <alignment wrapText="1"/>
    </xf>
    <xf numFmtId="0" fontId="0" fillId="14" borderId="26" xfId="0" applyFont="1" applyFill="1" applyBorder="1" applyAlignment="1">
      <alignment wrapText="1"/>
    </xf>
    <xf numFmtId="0" fontId="2" fillId="4" borderId="26" xfId="0" applyFont="1" applyFill="1" applyBorder="1" applyAlignment="1">
      <alignment horizontal="left" vertical="center" wrapText="1"/>
    </xf>
    <xf numFmtId="0" fontId="17" fillId="0" borderId="29" xfId="0" applyFont="1" applyBorder="1" applyAlignment="1">
      <alignment horizontal="left" wrapText="1"/>
    </xf>
    <xf numFmtId="0" fontId="17" fillId="0" borderId="9" xfId="0" applyFont="1" applyBorder="1" applyAlignment="1">
      <alignment horizontal="left" wrapText="1"/>
    </xf>
    <xf numFmtId="0" fontId="0" fillId="5" borderId="19" xfId="0" applyFont="1" applyFill="1" applyBorder="1" applyAlignment="1">
      <alignment horizontal="center" wrapText="1"/>
    </xf>
    <xf numFmtId="0" fontId="0" fillId="5" borderId="21" xfId="0" applyFont="1" applyFill="1" applyBorder="1" applyAlignment="1">
      <alignment horizontal="center" wrapText="1"/>
    </xf>
    <xf numFmtId="0" fontId="0" fillId="0" borderId="28" xfId="0" applyFont="1" applyBorder="1" applyAlignment="1">
      <alignment horizontal="left" vertical="center" wrapText="1"/>
    </xf>
    <xf numFmtId="0" fontId="0" fillId="0" borderId="33" xfId="0" applyFont="1" applyBorder="1" applyAlignment="1">
      <alignment horizontal="left" vertical="center" wrapText="1"/>
    </xf>
    <xf numFmtId="0" fontId="0" fillId="0" borderId="26" xfId="0" applyFont="1" applyBorder="1" applyAlignment="1">
      <alignment horizontal="left" vertical="center" wrapText="1"/>
    </xf>
    <xf numFmtId="0" fontId="0" fillId="5" borderId="34" xfId="0" applyFont="1" applyFill="1" applyBorder="1" applyAlignment="1">
      <alignment horizontal="center" vertical="center" wrapText="1"/>
    </xf>
    <xf numFmtId="0" fontId="0" fillId="5" borderId="36" xfId="0" applyFont="1" applyFill="1" applyBorder="1" applyAlignment="1">
      <alignment horizontal="center" vertical="center" wrapText="1"/>
    </xf>
    <xf numFmtId="0" fontId="0" fillId="5" borderId="29" xfId="0" applyFont="1" applyFill="1" applyBorder="1" applyAlignment="1">
      <alignment horizontal="center" vertical="center" wrapText="1"/>
    </xf>
    <xf numFmtId="0" fontId="0" fillId="5" borderId="9" xfId="0" applyFont="1" applyFill="1" applyBorder="1" applyAlignment="1">
      <alignment horizontal="center" vertical="center" wrapText="1"/>
    </xf>
    <xf numFmtId="0" fontId="2" fillId="0" borderId="32" xfId="0" applyFont="1" applyBorder="1" applyAlignment="1">
      <alignment horizontal="left" vertical="center" wrapText="1"/>
    </xf>
    <xf numFmtId="0" fontId="2" fillId="0" borderId="30" xfId="0" applyFont="1" applyBorder="1" applyAlignment="1">
      <alignment horizontal="left" vertical="center" wrapText="1"/>
    </xf>
    <xf numFmtId="0" fontId="2" fillId="0" borderId="0" xfId="0" applyFont="1" applyAlignment="1">
      <alignment horizontal="left" vertical="center" wrapText="1"/>
    </xf>
    <xf numFmtId="0" fontId="2" fillId="5" borderId="28" xfId="0" applyFont="1" applyFill="1" applyBorder="1" applyAlignment="1">
      <alignment horizontal="center" vertical="center" wrapText="1"/>
    </xf>
    <xf numFmtId="0" fontId="2" fillId="5" borderId="33"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4" fillId="0" borderId="56" xfId="1" applyBorder="1" applyAlignment="1" applyProtection="1">
      <alignment horizontal="center" wrapText="1"/>
    </xf>
    <xf numFmtId="0" fontId="4" fillId="0" borderId="16" xfId="1" applyBorder="1" applyAlignment="1" applyProtection="1">
      <alignment horizontal="center" wrapText="1"/>
    </xf>
    <xf numFmtId="0" fontId="4" fillId="0" borderId="17" xfId="1" applyBorder="1" applyAlignment="1" applyProtection="1">
      <alignment horizontal="center" wrapText="1"/>
    </xf>
    <xf numFmtId="0" fontId="56" fillId="0" borderId="28" xfId="0" applyFont="1" applyBorder="1" applyAlignment="1">
      <alignment horizontal="center" wrapText="1"/>
    </xf>
    <xf numFmtId="0" fontId="56" fillId="0" borderId="33" xfId="0" applyFont="1" applyBorder="1" applyAlignment="1">
      <alignment horizontal="center" wrapText="1"/>
    </xf>
    <xf numFmtId="0" fontId="56" fillId="0" borderId="26" xfId="0" applyFont="1" applyBorder="1" applyAlignment="1">
      <alignment horizontal="center" wrapText="1"/>
    </xf>
    <xf numFmtId="0" fontId="2" fillId="0" borderId="28" xfId="0" applyFont="1" applyBorder="1" applyAlignment="1">
      <alignment horizontal="left" vertical="center" wrapText="1"/>
    </xf>
    <xf numFmtId="0" fontId="2" fillId="0" borderId="47" xfId="0" applyFont="1" applyBorder="1" applyAlignment="1">
      <alignment horizontal="left" vertical="center" wrapText="1"/>
    </xf>
    <xf numFmtId="0" fontId="0" fillId="0" borderId="34" xfId="0" applyFont="1" applyBorder="1" applyAlignment="1">
      <alignment horizontal="left" vertical="center" wrapText="1"/>
    </xf>
    <xf numFmtId="0" fontId="0" fillId="0" borderId="35" xfId="0" applyFont="1" applyBorder="1" applyAlignment="1">
      <alignment horizontal="left" vertical="center" wrapText="1"/>
    </xf>
    <xf numFmtId="0" fontId="0" fillId="0" borderId="36" xfId="0" applyFont="1" applyBorder="1" applyAlignment="1">
      <alignment horizontal="left" vertical="center" wrapText="1"/>
    </xf>
    <xf numFmtId="0" fontId="0" fillId="0" borderId="29" xfId="0" applyFont="1" applyBorder="1" applyAlignment="1">
      <alignment horizontal="left" vertical="center" wrapText="1"/>
    </xf>
    <xf numFmtId="0" fontId="0" fillId="0" borderId="8" xfId="0" applyFont="1" applyBorder="1" applyAlignment="1">
      <alignment horizontal="left" vertical="center" wrapText="1"/>
    </xf>
    <xf numFmtId="0" fontId="0" fillId="0" borderId="9" xfId="0" applyFont="1" applyBorder="1" applyAlignment="1">
      <alignment horizontal="left" vertical="center" wrapText="1"/>
    </xf>
    <xf numFmtId="0" fontId="2" fillId="4" borderId="28" xfId="0" applyFont="1" applyFill="1" applyBorder="1" applyAlignment="1">
      <alignment horizontal="left" wrapText="1"/>
    </xf>
    <xf numFmtId="0" fontId="2" fillId="4" borderId="26" xfId="0" applyFont="1" applyFill="1" applyBorder="1" applyAlignment="1">
      <alignment horizontal="left" wrapText="1"/>
    </xf>
    <xf numFmtId="0" fontId="2" fillId="5" borderId="34" xfId="0" applyFont="1" applyFill="1" applyBorder="1" applyAlignment="1">
      <alignment horizontal="center" vertical="center" wrapText="1"/>
    </xf>
    <xf numFmtId="0" fontId="2" fillId="5" borderId="35" xfId="0" applyFont="1" applyFill="1" applyBorder="1" applyAlignment="1">
      <alignment horizontal="center" vertical="center" wrapText="1"/>
    </xf>
    <xf numFmtId="0" fontId="2" fillId="5" borderId="36" xfId="0" applyFont="1" applyFill="1" applyBorder="1" applyAlignment="1">
      <alignment horizontal="center" vertical="center" wrapText="1"/>
    </xf>
    <xf numFmtId="14" fontId="0" fillId="5" borderId="34" xfId="0" applyNumberFormat="1" applyFont="1" applyFill="1" applyBorder="1" applyAlignment="1">
      <alignment horizontal="center" wrapText="1"/>
    </xf>
    <xf numFmtId="0" fontId="0" fillId="5" borderId="36" xfId="0" applyFont="1" applyFill="1" applyBorder="1" applyAlignment="1">
      <alignment horizontal="center" wrapText="1"/>
    </xf>
    <xf numFmtId="0" fontId="2" fillId="0" borderId="14" xfId="0" applyFont="1" applyBorder="1" applyAlignment="1">
      <alignment horizontal="center" vertical="center" wrapText="1"/>
    </xf>
    <xf numFmtId="14" fontId="0" fillId="5" borderId="33" xfId="0" applyNumberFormat="1" applyFill="1" applyBorder="1" applyAlignment="1">
      <alignment horizontal="center" vertical="center" wrapText="1"/>
    </xf>
    <xf numFmtId="0" fontId="48" fillId="0" borderId="28" xfId="1" applyFont="1" applyBorder="1" applyAlignment="1" applyProtection="1">
      <alignment horizontal="center" wrapText="1"/>
    </xf>
    <xf numFmtId="0" fontId="47" fillId="0" borderId="33" xfId="1" applyFont="1" applyBorder="1" applyAlignment="1" applyProtection="1">
      <alignment horizontal="center" wrapText="1"/>
    </xf>
    <xf numFmtId="0" fontId="47" fillId="0" borderId="26" xfId="1" applyFont="1" applyBorder="1" applyAlignment="1" applyProtection="1">
      <alignment horizontal="center" wrapText="1"/>
    </xf>
    <xf numFmtId="0" fontId="0" fillId="5" borderId="14" xfId="0" applyFont="1" applyFill="1" applyBorder="1" applyAlignment="1">
      <alignment horizontal="center" vertical="center" wrapText="1"/>
    </xf>
    <xf numFmtId="0" fontId="0" fillId="5" borderId="13" xfId="0" applyFont="1" applyFill="1" applyBorder="1" applyAlignment="1">
      <alignment horizontal="center" vertical="center" wrapText="1"/>
    </xf>
    <xf numFmtId="0" fontId="34" fillId="5" borderId="35" xfId="0" applyFont="1" applyFill="1" applyBorder="1" applyAlignment="1">
      <alignment horizontal="center" vertical="center" wrapText="1"/>
    </xf>
    <xf numFmtId="0" fontId="34" fillId="5" borderId="36" xfId="0" applyFont="1" applyFill="1" applyBorder="1" applyAlignment="1">
      <alignment horizontal="center" vertical="center" wrapText="1"/>
    </xf>
    <xf numFmtId="0" fontId="34" fillId="5" borderId="8" xfId="0" applyFont="1" applyFill="1" applyBorder="1" applyAlignment="1">
      <alignment horizontal="center" vertical="center" wrapText="1"/>
    </xf>
    <xf numFmtId="0" fontId="34" fillId="5" borderId="9" xfId="0" applyFont="1" applyFill="1" applyBorder="1" applyAlignment="1">
      <alignment horizontal="center"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4" fillId="0" borderId="34" xfId="1" applyBorder="1" applyAlignment="1" applyProtection="1">
      <alignment horizontal="left" vertical="center" wrapText="1"/>
    </xf>
    <xf numFmtId="0" fontId="4" fillId="0" borderId="63" xfId="1" applyBorder="1" applyAlignment="1" applyProtection="1">
      <alignment horizontal="left" vertical="center" wrapText="1"/>
    </xf>
    <xf numFmtId="0" fontId="4" fillId="0" borderId="29" xfId="1" applyBorder="1" applyAlignment="1" applyProtection="1">
      <alignment horizontal="left" vertical="center" wrapText="1"/>
    </xf>
    <xf numFmtId="0" fontId="4" fillId="0" borderId="49" xfId="1" applyBorder="1" applyAlignment="1" applyProtection="1">
      <alignment horizontal="left" vertical="center" wrapText="1"/>
    </xf>
    <xf numFmtId="0" fontId="0" fillId="5" borderId="11" xfId="0" applyFont="1" applyFill="1" applyBorder="1" applyAlignment="1">
      <alignment horizontal="center" vertical="center" wrapText="1"/>
    </xf>
    <xf numFmtId="0" fontId="0" fillId="5" borderId="12" xfId="0" applyFont="1" applyFill="1" applyBorder="1" applyAlignment="1">
      <alignment horizontal="center" vertical="center" wrapText="1"/>
    </xf>
    <xf numFmtId="0" fontId="20" fillId="0" borderId="8" xfId="0" applyFont="1" applyBorder="1" applyAlignment="1">
      <alignment horizontal="center" wrapText="1"/>
    </xf>
    <xf numFmtId="0" fontId="20" fillId="0" borderId="9" xfId="0" applyFont="1" applyBorder="1" applyAlignment="1">
      <alignment horizontal="center" wrapText="1"/>
    </xf>
    <xf numFmtId="0" fontId="2" fillId="14" borderId="23" xfId="0" applyFont="1" applyFill="1" applyBorder="1" applyAlignment="1">
      <alignment horizontal="left" wrapText="1"/>
    </xf>
    <xf numFmtId="0" fontId="4" fillId="14" borderId="28" xfId="1" applyFill="1" applyBorder="1" applyAlignment="1" applyProtection="1">
      <alignment horizontal="center" wrapText="1"/>
      <protection locked="0"/>
    </xf>
    <xf numFmtId="0" fontId="4" fillId="14" borderId="33" xfId="1" applyFill="1" applyBorder="1" applyAlignment="1" applyProtection="1">
      <alignment horizontal="center" wrapText="1"/>
      <protection locked="0"/>
    </xf>
    <xf numFmtId="0" fontId="4" fillId="14" borderId="26" xfId="1" applyFill="1" applyBorder="1" applyAlignment="1" applyProtection="1">
      <alignment horizontal="center" wrapText="1"/>
      <protection locked="0"/>
    </xf>
    <xf numFmtId="0" fontId="0" fillId="14" borderId="78" xfId="0" applyFont="1" applyFill="1" applyBorder="1" applyAlignment="1">
      <alignment horizontal="center" wrapText="1"/>
    </xf>
    <xf numFmtId="0" fontId="0" fillId="14" borderId="0" xfId="0" applyFont="1" applyFill="1" applyBorder="1" applyAlignment="1">
      <alignment horizontal="center" wrapText="1"/>
    </xf>
    <xf numFmtId="0" fontId="0" fillId="14" borderId="30" xfId="0" applyFont="1" applyFill="1" applyBorder="1" applyAlignment="1">
      <alignment horizontal="center" wrapText="1"/>
    </xf>
    <xf numFmtId="0" fontId="0" fillId="5" borderId="33" xfId="0" applyFill="1" applyBorder="1" applyAlignment="1">
      <alignment horizontal="center" wrapText="1"/>
    </xf>
    <xf numFmtId="0" fontId="0" fillId="5" borderId="33" xfId="0" applyFont="1" applyFill="1" applyBorder="1" applyAlignment="1">
      <alignment horizontal="center" wrapText="1"/>
    </xf>
    <xf numFmtId="0" fontId="2" fillId="4" borderId="28" xfId="0" applyFont="1" applyFill="1" applyBorder="1" applyAlignment="1">
      <alignment horizontal="center" wrapText="1"/>
    </xf>
    <xf numFmtId="0" fontId="2" fillId="4" borderId="26" xfId="0" applyFont="1" applyFill="1" applyBorder="1" applyAlignment="1">
      <alignment horizontal="center" wrapText="1"/>
    </xf>
    <xf numFmtId="0" fontId="2" fillId="4" borderId="63" xfId="0" applyFont="1" applyFill="1" applyBorder="1" applyAlignment="1">
      <alignment horizontal="center" wrapText="1"/>
    </xf>
    <xf numFmtId="0" fontId="2" fillId="4" borderId="17" xfId="0" applyFont="1" applyFill="1" applyBorder="1" applyAlignment="1">
      <alignment horizontal="center" wrapText="1"/>
    </xf>
    <xf numFmtId="0" fontId="2" fillId="4" borderId="19" xfId="0" applyFont="1" applyFill="1" applyBorder="1" applyAlignment="1">
      <alignment horizontal="center" wrapText="1"/>
    </xf>
    <xf numFmtId="0" fontId="2" fillId="4" borderId="20" xfId="0" applyFont="1" applyFill="1" applyBorder="1" applyAlignment="1">
      <alignment horizontal="center" wrapText="1"/>
    </xf>
    <xf numFmtId="0" fontId="2" fillId="4" borderId="21" xfId="0" applyFont="1" applyFill="1" applyBorder="1" applyAlignment="1">
      <alignment horizontal="center" wrapText="1"/>
    </xf>
    <xf numFmtId="0" fontId="4" fillId="14" borderId="34" xfId="1" applyFill="1" applyBorder="1" applyAlignment="1" applyProtection="1">
      <alignment horizontal="center" wrapText="1"/>
      <protection locked="0"/>
    </xf>
    <xf numFmtId="0" fontId="4" fillId="14" borderId="35" xfId="1" applyFill="1" applyBorder="1" applyAlignment="1" applyProtection="1">
      <alignment horizontal="center" wrapText="1"/>
      <protection locked="0"/>
    </xf>
    <xf numFmtId="0" fontId="4" fillId="14" borderId="36" xfId="1" applyFill="1" applyBorder="1" applyAlignment="1" applyProtection="1">
      <alignment horizontal="center" wrapText="1"/>
      <protection locked="0"/>
    </xf>
    <xf numFmtId="0" fontId="2" fillId="14" borderId="5" xfId="0" applyFont="1" applyFill="1" applyBorder="1" applyAlignment="1">
      <alignment horizontal="left" wrapText="1"/>
    </xf>
    <xf numFmtId="0" fontId="2" fillId="14" borderId="1" xfId="0" applyFont="1" applyFill="1" applyBorder="1" applyAlignment="1">
      <alignment horizontal="left" wrapText="1"/>
    </xf>
    <xf numFmtId="0" fontId="2" fillId="14" borderId="6" xfId="0" applyFont="1" applyFill="1" applyBorder="1" applyAlignment="1">
      <alignment horizontal="left" wrapText="1"/>
    </xf>
    <xf numFmtId="0" fontId="2" fillId="0" borderId="34" xfId="0" applyFont="1" applyBorder="1" applyAlignment="1">
      <alignment horizontal="left" wrapText="1"/>
    </xf>
    <xf numFmtId="0" fontId="2" fillId="0" borderId="35" xfId="0" applyFont="1" applyBorder="1" applyAlignment="1">
      <alignment horizontal="left" wrapText="1"/>
    </xf>
    <xf numFmtId="0" fontId="2" fillId="0" borderId="36" xfId="0" applyFont="1" applyBorder="1" applyAlignment="1">
      <alignment horizontal="left" wrapText="1"/>
    </xf>
    <xf numFmtId="0" fontId="0" fillId="14" borderId="28" xfId="0" applyFont="1" applyFill="1" applyBorder="1" applyAlignment="1">
      <alignment horizontal="left" vertical="top" wrapText="1"/>
    </xf>
    <xf numFmtId="0" fontId="0" fillId="14" borderId="33" xfId="0" applyFont="1" applyFill="1" applyBorder="1" applyAlignment="1">
      <alignment horizontal="left" vertical="top" wrapText="1"/>
    </xf>
    <xf numFmtId="0" fontId="0" fillId="14" borderId="26" xfId="0" applyFont="1" applyFill="1" applyBorder="1" applyAlignment="1">
      <alignment horizontal="left" vertical="top" wrapText="1"/>
    </xf>
    <xf numFmtId="0" fontId="2" fillId="0" borderId="28" xfId="0" applyFont="1" applyBorder="1" applyAlignment="1">
      <alignment horizontal="left" wrapText="1"/>
    </xf>
    <xf numFmtId="0" fontId="2" fillId="0" borderId="33" xfId="0" applyFont="1" applyBorder="1" applyAlignment="1">
      <alignment horizontal="left" wrapText="1"/>
    </xf>
    <xf numFmtId="0" fontId="2" fillId="0" borderId="26" xfId="0" applyFont="1" applyBorder="1" applyAlignment="1">
      <alignment horizontal="left" wrapText="1"/>
    </xf>
    <xf numFmtId="0" fontId="2" fillId="0" borderId="33" xfId="0" applyFont="1" applyBorder="1" applyAlignment="1">
      <alignment horizontal="left" vertical="center" wrapText="1"/>
    </xf>
    <xf numFmtId="0" fontId="2" fillId="0" borderId="26" xfId="0" applyFont="1" applyBorder="1" applyAlignment="1">
      <alignment horizontal="left" vertical="center" wrapText="1"/>
    </xf>
    <xf numFmtId="0" fontId="2" fillId="14" borderId="7" xfId="0" applyFont="1" applyFill="1" applyBorder="1" applyAlignment="1">
      <alignment horizontal="left" wrapText="1"/>
    </xf>
    <xf numFmtId="0" fontId="2" fillId="14" borderId="39" xfId="0" applyFont="1" applyFill="1" applyBorder="1" applyAlignment="1">
      <alignment horizontal="left" wrapText="1"/>
    </xf>
    <xf numFmtId="0" fontId="2" fillId="14" borderId="40" xfId="0" applyFont="1" applyFill="1" applyBorder="1" applyAlignment="1">
      <alignment horizontal="left" wrapText="1"/>
    </xf>
    <xf numFmtId="0" fontId="2" fillId="14" borderId="28" xfId="0" applyFont="1" applyFill="1" applyBorder="1" applyAlignment="1">
      <alignment horizontal="right" wrapText="1"/>
    </xf>
    <xf numFmtId="0" fontId="2" fillId="14" borderId="33" xfId="0" applyFont="1" applyFill="1" applyBorder="1" applyAlignment="1">
      <alignment horizontal="right" wrapText="1"/>
    </xf>
    <xf numFmtId="0" fontId="2" fillId="0" borderId="42" xfId="0" applyFont="1" applyBorder="1" applyAlignment="1">
      <alignment horizontal="right" vertical="center" wrapText="1"/>
    </xf>
    <xf numFmtId="0" fontId="2" fillId="0" borderId="39" xfId="0" applyFont="1" applyBorder="1" applyAlignment="1">
      <alignment horizontal="right" vertical="center" wrapText="1"/>
    </xf>
    <xf numFmtId="0" fontId="2" fillId="0" borderId="44" xfId="0" applyFont="1" applyBorder="1" applyAlignment="1">
      <alignment horizontal="right" vertical="center" wrapText="1"/>
    </xf>
    <xf numFmtId="0" fontId="0" fillId="0" borderId="42" xfId="0" applyFont="1" applyBorder="1" applyAlignment="1">
      <alignment horizontal="right" vertical="center" wrapText="1"/>
    </xf>
    <xf numFmtId="0" fontId="0" fillId="0" borderId="39" xfId="0" applyFont="1" applyBorder="1" applyAlignment="1">
      <alignment horizontal="right" vertical="center" wrapText="1"/>
    </xf>
    <xf numFmtId="0" fontId="0" fillId="0" borderId="44" xfId="0" applyFont="1" applyBorder="1" applyAlignment="1">
      <alignment horizontal="right" vertical="center" wrapText="1"/>
    </xf>
    <xf numFmtId="0" fontId="2" fillId="0" borderId="14" xfId="0" applyFont="1" applyBorder="1" applyAlignment="1">
      <alignment horizontal="left" vertical="center" wrapText="1"/>
    </xf>
    <xf numFmtId="0" fontId="2" fillId="0" borderId="11" xfId="0" applyFont="1" applyBorder="1" applyAlignment="1">
      <alignment horizontal="left" vertical="center"/>
    </xf>
    <xf numFmtId="0" fontId="2" fillId="0" borderId="37" xfId="0" applyFont="1" applyFill="1" applyBorder="1" applyAlignment="1">
      <alignment horizontal="left" vertical="center" wrapText="1"/>
    </xf>
    <xf numFmtId="0" fontId="54" fillId="0" borderId="10" xfId="1" applyFont="1" applyBorder="1" applyAlignment="1" applyProtection="1">
      <alignment horizontal="center" vertical="center" wrapText="1"/>
    </xf>
    <xf numFmtId="0" fontId="54" fillId="0" borderId="15" xfId="1" applyFont="1" applyBorder="1" applyAlignment="1" applyProtection="1">
      <alignment horizontal="center" vertical="center" wrapText="1"/>
    </xf>
    <xf numFmtId="0" fontId="46" fillId="0" borderId="59" xfId="0" applyFont="1" applyBorder="1" applyAlignment="1">
      <alignment horizontal="center" vertical="center" wrapText="1"/>
    </xf>
    <xf numFmtId="0" fontId="46" fillId="0" borderId="22" xfId="0" applyFont="1" applyBorder="1" applyAlignment="1">
      <alignment horizontal="center" vertical="center" wrapText="1"/>
    </xf>
    <xf numFmtId="0" fontId="46" fillId="0" borderId="15" xfId="0" applyFont="1" applyBorder="1" applyAlignment="1">
      <alignment horizontal="center" vertical="center" wrapText="1"/>
    </xf>
    <xf numFmtId="0" fontId="54" fillId="4" borderId="8" xfId="1" applyFont="1" applyFill="1" applyBorder="1" applyAlignment="1" applyProtection="1">
      <alignment horizontal="left" vertical="center" wrapText="1"/>
    </xf>
    <xf numFmtId="0" fontId="54" fillId="4" borderId="9" xfId="1" applyFont="1" applyFill="1" applyBorder="1" applyAlignment="1" applyProtection="1">
      <alignment horizontal="left" vertical="center" wrapText="1"/>
    </xf>
    <xf numFmtId="0" fontId="3" fillId="5" borderId="34" xfId="0" applyFont="1" applyFill="1" applyBorder="1" applyAlignment="1">
      <alignment horizontal="center" vertical="center" wrapText="1"/>
    </xf>
    <xf numFmtId="0" fontId="3" fillId="5" borderId="35" xfId="0" applyFont="1" applyFill="1" applyBorder="1" applyAlignment="1">
      <alignment horizontal="center" vertical="center" wrapText="1"/>
    </xf>
    <xf numFmtId="0" fontId="3" fillId="5" borderId="36"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2" fillId="14" borderId="2" xfId="0" applyFont="1" applyFill="1" applyBorder="1" applyAlignment="1">
      <alignment horizontal="left" wrapText="1"/>
    </xf>
    <xf numFmtId="0" fontId="2" fillId="14" borderId="3" xfId="0" applyFont="1" applyFill="1" applyBorder="1" applyAlignment="1">
      <alignment horizontal="left" wrapText="1"/>
    </xf>
    <xf numFmtId="0" fontId="2" fillId="14" borderId="4" xfId="0" applyFont="1" applyFill="1" applyBorder="1" applyAlignment="1">
      <alignment horizontal="left" wrapText="1"/>
    </xf>
    <xf numFmtId="0" fontId="46" fillId="0" borderId="32" xfId="0" applyFont="1" applyBorder="1" applyAlignment="1">
      <alignment horizontal="center" vertical="center" wrapText="1"/>
    </xf>
    <xf numFmtId="0" fontId="46" fillId="0" borderId="30" xfId="0" applyFont="1" applyBorder="1" applyAlignment="1">
      <alignment horizontal="center" vertical="center" wrapText="1"/>
    </xf>
    <xf numFmtId="0" fontId="0" fillId="0" borderId="0" xfId="0" applyBorder="1" applyAlignment="1">
      <alignment horizontal="center" wrapText="1"/>
    </xf>
    <xf numFmtId="0" fontId="0" fillId="0" borderId="30" xfId="0" applyBorder="1" applyAlignment="1">
      <alignment horizontal="center" wrapText="1"/>
    </xf>
    <xf numFmtId="0" fontId="0" fillId="5" borderId="19" xfId="0" applyFill="1" applyBorder="1" applyAlignment="1">
      <alignment wrapText="1"/>
    </xf>
    <xf numFmtId="0" fontId="0" fillId="5" borderId="20" xfId="0" applyFill="1" applyBorder="1" applyAlignment="1">
      <alignment wrapText="1"/>
    </xf>
    <xf numFmtId="0" fontId="46" fillId="3" borderId="34" xfId="0" applyFont="1" applyFill="1" applyBorder="1" applyAlignment="1">
      <alignment horizontal="center" vertical="center" wrapText="1"/>
    </xf>
    <xf numFmtId="0" fontId="46" fillId="3" borderId="36" xfId="0" applyFont="1" applyFill="1" applyBorder="1" applyAlignment="1">
      <alignment horizontal="center" vertical="center" wrapText="1"/>
    </xf>
    <xf numFmtId="0" fontId="46" fillId="3" borderId="32" xfId="0" applyFont="1" applyFill="1" applyBorder="1" applyAlignment="1">
      <alignment horizontal="center" vertical="center" wrapText="1"/>
    </xf>
    <xf numFmtId="0" fontId="46" fillId="3" borderId="30" xfId="0" applyFont="1" applyFill="1" applyBorder="1" applyAlignment="1">
      <alignment horizontal="center" vertical="center" wrapText="1"/>
    </xf>
    <xf numFmtId="0" fontId="46" fillId="3" borderId="29" xfId="0" applyFont="1" applyFill="1" applyBorder="1" applyAlignment="1">
      <alignment horizontal="center" vertical="center" wrapText="1"/>
    </xf>
    <xf numFmtId="0" fontId="46" fillId="3" borderId="9" xfId="0" applyFont="1" applyFill="1" applyBorder="1" applyAlignment="1">
      <alignment horizontal="center" vertical="center" wrapText="1"/>
    </xf>
    <xf numFmtId="0" fontId="2" fillId="4" borderId="11" xfId="0" applyFont="1" applyFill="1" applyBorder="1" applyAlignment="1">
      <alignment horizontal="center" wrapText="1"/>
    </xf>
    <xf numFmtId="0" fontId="2" fillId="4" borderId="12" xfId="0" applyFont="1" applyFill="1" applyBorder="1" applyAlignment="1">
      <alignment horizontal="center" wrapText="1"/>
    </xf>
    <xf numFmtId="0" fontId="2" fillId="4" borderId="23" xfId="0" applyFont="1" applyFill="1" applyBorder="1" applyAlignment="1">
      <alignment horizontal="center" wrapText="1"/>
    </xf>
    <xf numFmtId="0" fontId="2" fillId="4" borderId="24" xfId="0" applyFont="1" applyFill="1" applyBorder="1" applyAlignment="1">
      <alignment horizontal="center" wrapText="1"/>
    </xf>
    <xf numFmtId="0" fontId="0" fillId="14" borderId="33" xfId="0" applyFont="1" applyFill="1" applyBorder="1" applyAlignment="1">
      <alignment horizontal="center" wrapText="1"/>
    </xf>
    <xf numFmtId="0" fontId="0" fillId="4" borderId="11" xfId="0" applyFill="1" applyBorder="1" applyAlignment="1">
      <alignment horizontal="center" vertical="center" wrapText="1"/>
    </xf>
    <xf numFmtId="0" fontId="0" fillId="0" borderId="32" xfId="0" applyBorder="1" applyAlignment="1">
      <alignment wrapText="1"/>
    </xf>
    <xf numFmtId="0" fontId="0" fillId="0" borderId="0" xfId="0" applyBorder="1" applyAlignment="1">
      <alignment wrapText="1"/>
    </xf>
    <xf numFmtId="0" fontId="0" fillId="0" borderId="30" xfId="0" applyBorder="1" applyAlignment="1">
      <alignment wrapText="1"/>
    </xf>
    <xf numFmtId="0" fontId="0" fillId="14" borderId="8" xfId="0" applyFont="1" applyFill="1" applyBorder="1" applyAlignment="1">
      <alignment horizontal="center" wrapText="1"/>
    </xf>
    <xf numFmtId="0" fontId="0" fillId="14" borderId="9" xfId="0" applyFont="1" applyFill="1" applyBorder="1" applyAlignment="1">
      <alignment horizontal="center" wrapText="1"/>
    </xf>
    <xf numFmtId="0" fontId="4" fillId="0" borderId="28" xfId="1" applyBorder="1" applyAlignment="1" applyProtection="1">
      <alignment horizontal="left" wrapText="1"/>
    </xf>
    <xf numFmtId="0" fontId="4" fillId="0" borderId="33" xfId="1" applyBorder="1" applyAlignment="1" applyProtection="1">
      <alignment horizontal="left" wrapText="1"/>
    </xf>
    <xf numFmtId="0" fontId="4" fillId="0" borderId="26" xfId="1" applyBorder="1" applyAlignment="1" applyProtection="1">
      <alignment horizontal="left" wrapText="1"/>
    </xf>
    <xf numFmtId="0" fontId="2" fillId="0" borderId="28" xfId="0" applyFont="1" applyBorder="1" applyAlignment="1">
      <alignment horizontal="right" wrapText="1"/>
    </xf>
    <xf numFmtId="0" fontId="2" fillId="0" borderId="33" xfId="0" applyFont="1" applyBorder="1" applyAlignment="1">
      <alignment horizontal="right" wrapText="1"/>
    </xf>
    <xf numFmtId="0" fontId="2" fillId="0" borderId="26" xfId="0" applyFont="1" applyBorder="1" applyAlignment="1">
      <alignment horizontal="right" wrapText="1"/>
    </xf>
    <xf numFmtId="0" fontId="2" fillId="0" borderId="0" xfId="0" applyFont="1" applyBorder="1" applyAlignment="1">
      <alignment horizontal="left" vertical="center" wrapText="1"/>
    </xf>
    <xf numFmtId="0" fontId="2" fillId="14" borderId="28" xfId="0" applyFont="1" applyFill="1" applyBorder="1" applyAlignment="1">
      <alignment horizontal="center" wrapText="1"/>
    </xf>
    <xf numFmtId="0" fontId="2" fillId="14" borderId="26" xfId="0" applyFont="1" applyFill="1" applyBorder="1" applyAlignment="1">
      <alignment horizontal="center" wrapText="1"/>
    </xf>
    <xf numFmtId="0" fontId="2" fillId="4" borderId="1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3" xfId="0" applyFont="1" applyBorder="1" applyAlignment="1">
      <alignment horizontal="left" vertical="center" wrapText="1"/>
    </xf>
    <xf numFmtId="0" fontId="2" fillId="0" borderId="28" xfId="0" applyFont="1" applyBorder="1" applyAlignment="1">
      <alignment horizontal="center" wrapText="1"/>
    </xf>
    <xf numFmtId="0" fontId="2" fillId="0" borderId="47" xfId="0" applyFont="1" applyBorder="1" applyAlignment="1">
      <alignment horizontal="center" wrapText="1"/>
    </xf>
    <xf numFmtId="0" fontId="2" fillId="0" borderId="22" xfId="0" applyFont="1" applyBorder="1" applyAlignment="1">
      <alignment vertical="top" wrapText="1"/>
    </xf>
    <xf numFmtId="0" fontId="2" fillId="5" borderId="14"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39" xfId="0" applyFont="1" applyBorder="1" applyAlignment="1">
      <alignment horizontal="left" vertical="center" wrapText="1"/>
    </xf>
    <xf numFmtId="0" fontId="0" fillId="14" borderId="11" xfId="0" applyFont="1" applyFill="1" applyBorder="1" applyAlignment="1">
      <alignment horizontal="center" vertical="center" wrapText="1"/>
    </xf>
    <xf numFmtId="0" fontId="0" fillId="14" borderId="12" xfId="0" applyFont="1" applyFill="1" applyBorder="1" applyAlignment="1">
      <alignment horizontal="center" vertical="center" wrapText="1"/>
    </xf>
    <xf numFmtId="0" fontId="0" fillId="14" borderId="23" xfId="0" applyFont="1" applyFill="1" applyBorder="1" applyAlignment="1">
      <alignment horizontal="center" vertical="center" wrapText="1"/>
    </xf>
    <xf numFmtId="0" fontId="0" fillId="14" borderId="24" xfId="0" applyFont="1" applyFill="1" applyBorder="1" applyAlignment="1">
      <alignment horizontal="center" vertical="center" wrapText="1"/>
    </xf>
    <xf numFmtId="0" fontId="0" fillId="14" borderId="14" xfId="0" applyFont="1" applyFill="1" applyBorder="1" applyAlignment="1">
      <alignment horizontal="center" vertical="center" wrapText="1"/>
    </xf>
    <xf numFmtId="0" fontId="0" fillId="14" borderId="13"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4" borderId="11" xfId="0" applyFont="1" applyFill="1" applyBorder="1" applyAlignment="1">
      <alignment horizontal="center" vertical="center" wrapText="1"/>
    </xf>
    <xf numFmtId="0" fontId="0" fillId="4" borderId="23" xfId="0" applyFont="1" applyFill="1" applyBorder="1" applyAlignment="1">
      <alignment horizontal="center" vertical="center" wrapText="1"/>
    </xf>
    <xf numFmtId="0" fontId="0" fillId="0" borderId="34" xfId="0" applyBorder="1" applyAlignment="1">
      <alignment wrapText="1"/>
    </xf>
    <xf numFmtId="0" fontId="0" fillId="0" borderId="35" xfId="0" applyBorder="1" applyAlignment="1">
      <alignment wrapText="1"/>
    </xf>
    <xf numFmtId="0" fontId="0" fillId="0" borderId="36" xfId="0" applyBorder="1" applyAlignment="1">
      <alignment wrapText="1"/>
    </xf>
    <xf numFmtId="0" fontId="2" fillId="0" borderId="7" xfId="0" applyFont="1" applyBorder="1" applyAlignment="1">
      <alignment horizontal="left" wrapText="1"/>
    </xf>
    <xf numFmtId="0" fontId="2" fillId="0" borderId="39" xfId="0" applyFont="1" applyBorder="1" applyAlignment="1">
      <alignment horizontal="left" wrapText="1"/>
    </xf>
    <xf numFmtId="0" fontId="2" fillId="0" borderId="44" xfId="0" applyFont="1" applyBorder="1" applyAlignment="1">
      <alignment horizontal="left" wrapText="1"/>
    </xf>
    <xf numFmtId="0" fontId="2" fillId="5" borderId="14" xfId="0" applyFont="1" applyFill="1" applyBorder="1" applyAlignment="1">
      <alignment horizontal="center" wrapText="1"/>
    </xf>
    <xf numFmtId="0" fontId="2" fillId="5" borderId="13" xfId="0" applyFont="1" applyFill="1" applyBorder="1" applyAlignment="1">
      <alignment horizontal="center" wrapText="1"/>
    </xf>
    <xf numFmtId="0" fontId="0" fillId="5" borderId="23" xfId="0" applyFont="1" applyFill="1" applyBorder="1" applyAlignment="1">
      <alignment horizontal="center" vertical="center" wrapText="1"/>
    </xf>
    <xf numFmtId="0" fontId="0" fillId="5" borderId="24" xfId="0" applyFont="1" applyFill="1" applyBorder="1" applyAlignment="1">
      <alignment horizontal="center" vertical="center" wrapText="1"/>
    </xf>
    <xf numFmtId="0" fontId="2" fillId="0" borderId="5" xfId="0" applyFont="1" applyBorder="1" applyAlignment="1">
      <alignment horizontal="right" vertical="center" wrapText="1"/>
    </xf>
    <xf numFmtId="0" fontId="2" fillId="0" borderId="1" xfId="0" applyFont="1" applyBorder="1" applyAlignment="1">
      <alignment horizontal="right" vertical="center" wrapText="1"/>
    </xf>
    <xf numFmtId="0" fontId="2" fillId="0" borderId="45" xfId="0" applyFont="1" applyBorder="1" applyAlignment="1">
      <alignment horizontal="right" vertical="center" wrapText="1"/>
    </xf>
    <xf numFmtId="0" fontId="2" fillId="0" borderId="22" xfId="0" applyFont="1" applyBorder="1" applyAlignment="1">
      <alignment horizontal="right" vertical="top" wrapText="1"/>
    </xf>
    <xf numFmtId="0" fontId="2" fillId="0" borderId="23" xfId="0" applyFont="1" applyBorder="1" applyAlignment="1">
      <alignment horizontal="right" vertical="top" wrapText="1"/>
    </xf>
    <xf numFmtId="0" fontId="54" fillId="0" borderId="28" xfId="1" applyFont="1" applyBorder="1" applyAlignment="1" applyProtection="1">
      <alignment horizontal="center" vertical="center" wrapText="1"/>
    </xf>
    <xf numFmtId="0" fontId="54" fillId="0" borderId="33" xfId="1" applyFont="1" applyBorder="1" applyAlignment="1" applyProtection="1">
      <alignment horizontal="center" vertical="center" wrapText="1"/>
    </xf>
    <xf numFmtId="0" fontId="54" fillId="0" borderId="47" xfId="1" applyFont="1" applyBorder="1" applyAlignment="1" applyProtection="1">
      <alignment horizontal="center" vertical="center" wrapText="1"/>
    </xf>
    <xf numFmtId="0" fontId="71" fillId="5" borderId="20" xfId="0" applyFont="1" applyFill="1" applyBorder="1" applyAlignment="1">
      <alignment horizontal="center" vertical="top" wrapText="1"/>
    </xf>
    <xf numFmtId="0" fontId="71" fillId="5" borderId="21" xfId="0" applyFont="1" applyFill="1" applyBorder="1" applyAlignment="1">
      <alignment horizontal="center" vertical="top" wrapText="1"/>
    </xf>
    <xf numFmtId="0" fontId="54" fillId="0" borderId="2" xfId="1" applyFont="1" applyBorder="1" applyAlignment="1" applyProtection="1">
      <alignment horizontal="right" vertical="center" wrapText="1"/>
    </xf>
    <xf numFmtId="0" fontId="54" fillId="0" borderId="3" xfId="1" applyFont="1" applyBorder="1" applyAlignment="1" applyProtection="1">
      <alignment horizontal="right" vertical="center" wrapText="1"/>
    </xf>
    <xf numFmtId="0" fontId="54" fillId="0" borderId="43" xfId="1" applyFont="1" applyBorder="1" applyAlignment="1" applyProtection="1">
      <alignment horizontal="right" vertical="center" wrapText="1"/>
    </xf>
    <xf numFmtId="0" fontId="2" fillId="0" borderId="28" xfId="0" applyFont="1" applyBorder="1" applyAlignment="1">
      <alignment horizontal="right" vertical="center" wrapText="1"/>
    </xf>
    <xf numFmtId="0" fontId="2" fillId="0" borderId="26" xfId="0" applyFont="1" applyBorder="1" applyAlignment="1">
      <alignment horizontal="right" vertical="center" wrapText="1"/>
    </xf>
    <xf numFmtId="0" fontId="2" fillId="4" borderId="52" xfId="0" applyFont="1" applyFill="1" applyBorder="1" applyAlignment="1">
      <alignment horizontal="left" wrapText="1"/>
    </xf>
    <xf numFmtId="0" fontId="2" fillId="4" borderId="67" xfId="0" applyFont="1" applyFill="1" applyBorder="1" applyAlignment="1">
      <alignment horizontal="left" wrapText="1"/>
    </xf>
    <xf numFmtId="0" fontId="2" fillId="4" borderId="53" xfId="0" applyFont="1" applyFill="1" applyBorder="1" applyAlignment="1">
      <alignment horizontal="left" wrapText="1"/>
    </xf>
    <xf numFmtId="0" fontId="0" fillId="0" borderId="23" xfId="0" applyBorder="1" applyAlignment="1">
      <alignment horizontal="left" wrapText="1"/>
    </xf>
    <xf numFmtId="0" fontId="0" fillId="14" borderId="29" xfId="0" applyFont="1" applyFill="1" applyBorder="1" applyAlignment="1">
      <alignment horizontal="center" wrapText="1"/>
    </xf>
    <xf numFmtId="0" fontId="5" fillId="4" borderId="33" xfId="1" applyFont="1" applyFill="1" applyBorder="1" applyAlignment="1" applyProtection="1">
      <alignment horizontal="center" wrapText="1"/>
    </xf>
    <xf numFmtId="0" fontId="31" fillId="5" borderId="78" xfId="0" applyFont="1" applyFill="1" applyBorder="1" applyAlignment="1">
      <alignment horizontal="center" vertical="center"/>
    </xf>
    <xf numFmtId="0" fontId="31" fillId="5" borderId="30" xfId="0" applyFont="1" applyFill="1" applyBorder="1" applyAlignment="1">
      <alignment horizontal="center" vertical="center"/>
    </xf>
    <xf numFmtId="0" fontId="32" fillId="0" borderId="28" xfId="0" applyFont="1" applyFill="1" applyBorder="1" applyAlignment="1">
      <alignment horizontal="left" vertical="center"/>
    </xf>
    <xf numFmtId="0" fontId="32" fillId="0" borderId="33" xfId="0" applyFont="1" applyFill="1" applyBorder="1" applyAlignment="1">
      <alignment horizontal="left" vertical="center"/>
    </xf>
    <xf numFmtId="0" fontId="32" fillId="0" borderId="47" xfId="0" applyFont="1" applyFill="1" applyBorder="1" applyAlignment="1">
      <alignment horizontal="left" vertical="center"/>
    </xf>
    <xf numFmtId="0" fontId="32" fillId="0" borderId="34" xfId="0" applyFont="1" applyFill="1" applyBorder="1" applyAlignment="1">
      <alignment horizontal="left" vertical="center"/>
    </xf>
    <xf numFmtId="0" fontId="32" fillId="0" borderId="35" xfId="0" applyFont="1" applyFill="1" applyBorder="1" applyAlignment="1">
      <alignment horizontal="left" vertical="center"/>
    </xf>
    <xf numFmtId="0" fontId="32" fillId="0" borderId="63" xfId="0" applyFont="1" applyFill="1" applyBorder="1" applyAlignment="1">
      <alignment horizontal="left" vertical="center"/>
    </xf>
    <xf numFmtId="0" fontId="0" fillId="5" borderId="28" xfId="0" applyFont="1" applyFill="1" applyBorder="1" applyAlignment="1">
      <alignment horizontal="center" wrapText="1"/>
    </xf>
    <xf numFmtId="0" fontId="0" fillId="0" borderId="14" xfId="0" applyBorder="1" applyAlignment="1">
      <alignment horizontal="center" vertical="center" wrapText="1"/>
    </xf>
    <xf numFmtId="0" fontId="0" fillId="4" borderId="14" xfId="0" applyFill="1" applyBorder="1" applyAlignment="1">
      <alignment horizontal="center" vertical="center" wrapText="1"/>
    </xf>
    <xf numFmtId="0" fontId="0" fillId="0" borderId="11" xfId="0" applyBorder="1" applyAlignment="1">
      <alignment horizontal="center" vertical="center" wrapText="1"/>
    </xf>
    <xf numFmtId="0" fontId="0" fillId="0" borderId="23" xfId="0" applyBorder="1" applyAlignment="1">
      <alignment horizontal="center" vertical="center" wrapText="1"/>
    </xf>
    <xf numFmtId="0" fontId="73" fillId="14" borderId="35" xfId="0" applyFont="1" applyFill="1" applyBorder="1" applyAlignment="1">
      <alignment horizontal="center" vertical="center"/>
    </xf>
    <xf numFmtId="0" fontId="73" fillId="14" borderId="36" xfId="0" applyFont="1" applyFill="1" applyBorder="1" applyAlignment="1">
      <alignment horizontal="center" vertical="center"/>
    </xf>
    <xf numFmtId="0" fontId="73" fillId="14" borderId="0" xfId="0" applyFont="1" applyFill="1" applyBorder="1" applyAlignment="1">
      <alignment horizontal="center" vertical="center"/>
    </xf>
    <xf numFmtId="0" fontId="73" fillId="14" borderId="30" xfId="0" applyFont="1" applyFill="1" applyBorder="1" applyAlignment="1">
      <alignment horizontal="center" vertical="center"/>
    </xf>
    <xf numFmtId="0" fontId="73" fillId="14" borderId="8" xfId="0" applyFont="1" applyFill="1" applyBorder="1" applyAlignment="1">
      <alignment horizontal="center" vertical="center"/>
    </xf>
    <xf numFmtId="0" fontId="73" fillId="14" borderId="9" xfId="0" applyFont="1" applyFill="1" applyBorder="1" applyAlignment="1">
      <alignment horizontal="center" vertical="center"/>
    </xf>
    <xf numFmtId="0" fontId="2" fillId="4" borderId="28" xfId="0" applyFont="1" applyFill="1" applyBorder="1" applyAlignment="1">
      <alignment wrapText="1"/>
    </xf>
    <xf numFmtId="0" fontId="2" fillId="4" borderId="33" xfId="0" applyFont="1" applyFill="1" applyBorder="1" applyAlignment="1">
      <alignment wrapText="1"/>
    </xf>
    <xf numFmtId="0" fontId="0" fillId="0" borderId="18" xfId="0" applyBorder="1" applyAlignment="1">
      <alignment horizontal="left" wrapText="1"/>
    </xf>
    <xf numFmtId="0" fontId="2" fillId="0" borderId="33" xfId="0" applyFont="1" applyBorder="1" applyAlignment="1">
      <alignment horizontal="right" vertical="center" wrapText="1"/>
    </xf>
    <xf numFmtId="0" fontId="2" fillId="0" borderId="47" xfId="0" applyFont="1" applyBorder="1" applyAlignment="1">
      <alignment horizontal="right" vertical="center" wrapText="1"/>
    </xf>
    <xf numFmtId="0" fontId="0" fillId="0" borderId="19" xfId="0" applyBorder="1" applyAlignment="1">
      <alignment horizontal="left" wrapText="1"/>
    </xf>
    <xf numFmtId="0" fontId="0" fillId="0" borderId="20" xfId="0" applyBorder="1" applyAlignment="1">
      <alignment horizontal="left" wrapText="1"/>
    </xf>
    <xf numFmtId="0" fontId="0" fillId="0" borderId="21" xfId="0" applyBorder="1" applyAlignment="1">
      <alignment horizontal="left" wrapText="1"/>
    </xf>
    <xf numFmtId="0" fontId="4" fillId="0" borderId="28" xfId="1" applyBorder="1" applyAlignment="1" applyProtection="1">
      <alignment horizontal="right" vertical="center" wrapText="1"/>
    </xf>
    <xf numFmtId="0" fontId="4" fillId="0" borderId="33" xfId="1" applyBorder="1" applyAlignment="1" applyProtection="1">
      <alignment horizontal="right" vertical="center" wrapText="1"/>
    </xf>
    <xf numFmtId="0" fontId="4" fillId="0" borderId="47" xfId="1" applyBorder="1" applyAlignment="1" applyProtection="1">
      <alignment horizontal="right" vertical="center" wrapText="1"/>
    </xf>
    <xf numFmtId="0" fontId="2" fillId="0" borderId="0" xfId="0" applyFont="1" applyBorder="1" applyAlignment="1">
      <alignment horizontal="right" wrapText="1"/>
    </xf>
    <xf numFmtId="0" fontId="2" fillId="0" borderId="30" xfId="0" applyFont="1" applyBorder="1" applyAlignment="1">
      <alignment horizontal="right" wrapText="1"/>
    </xf>
    <xf numFmtId="0" fontId="4" fillId="0" borderId="35" xfId="1" applyBorder="1" applyAlignment="1" applyProtection="1">
      <alignment horizontal="center" wrapText="1"/>
    </xf>
    <xf numFmtId="0" fontId="4" fillId="0" borderId="36" xfId="1" applyBorder="1" applyAlignment="1" applyProtection="1">
      <alignment horizontal="center" wrapText="1"/>
    </xf>
    <xf numFmtId="0" fontId="2" fillId="4" borderId="33" xfId="0" applyFont="1" applyFill="1" applyBorder="1" applyAlignment="1">
      <alignment horizontal="left" wrapText="1"/>
    </xf>
    <xf numFmtId="0" fontId="0" fillId="0" borderId="0" xfId="0" applyBorder="1" applyAlignment="1">
      <alignment horizontal="right" wrapText="1"/>
    </xf>
    <xf numFmtId="0" fontId="0" fillId="0" borderId="30" xfId="0" applyBorder="1" applyAlignment="1">
      <alignment horizontal="right" wrapText="1"/>
    </xf>
    <xf numFmtId="0" fontId="0" fillId="0" borderId="8" xfId="0" applyBorder="1" applyAlignment="1">
      <alignment horizontal="left" wrapText="1"/>
    </xf>
    <xf numFmtId="0" fontId="0" fillId="0" borderId="9" xfId="0" applyBorder="1" applyAlignment="1">
      <alignment horizontal="left" wrapText="1"/>
    </xf>
    <xf numFmtId="0" fontId="4" fillId="0" borderId="0" xfId="1" applyAlignment="1" applyProtection="1">
      <alignment horizontal="center" vertical="top"/>
    </xf>
    <xf numFmtId="0" fontId="24" fillId="6" borderId="0" xfId="8" applyFont="1" applyFill="1" applyBorder="1" applyAlignment="1">
      <alignment horizontal="left" vertical="center" wrapText="1"/>
    </xf>
    <xf numFmtId="0" fontId="25" fillId="6" borderId="34" xfId="8" applyFont="1" applyFill="1" applyBorder="1" applyAlignment="1">
      <alignment horizontal="center" vertical="center" wrapText="1"/>
    </xf>
    <xf numFmtId="0" fontId="25" fillId="6" borderId="36" xfId="8" applyFont="1" applyFill="1" applyBorder="1" applyAlignment="1">
      <alignment horizontal="center" vertical="center" wrapText="1"/>
    </xf>
    <xf numFmtId="0" fontId="25" fillId="6" borderId="35" xfId="8" applyFont="1" applyFill="1" applyBorder="1" applyAlignment="1">
      <alignment horizontal="center" vertical="center" wrapText="1"/>
    </xf>
  </cellXfs>
  <cellStyles count="55">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2" xfId="2"/>
    <cellStyle name="Currency" xfId="7" builtinId="4"/>
    <cellStyle name="Currency 2" xfId="12"/>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1" builtinId="8"/>
    <cellStyle name="Hyperlink 2" xfId="54"/>
    <cellStyle name="Input" xfId="21" builtinId="20" customBuiltin="1"/>
    <cellStyle name="Linked Cell" xfId="24" builtinId="24" customBuiltin="1"/>
    <cellStyle name="Neutral" xfId="20" builtinId="28" customBuiltin="1"/>
    <cellStyle name="Normal" xfId="0" builtinId="0"/>
    <cellStyle name="Normal 2" xfId="3"/>
    <cellStyle name="Normal 2 2" xfId="4"/>
    <cellStyle name="Normal 3" xfId="5"/>
    <cellStyle name="Normal 4" xfId="11"/>
    <cellStyle name="Normal 5" xfId="10"/>
    <cellStyle name="Normal_Sheet1" xfId="9"/>
    <cellStyle name="Normal_Sheet1_1" xfId="8"/>
    <cellStyle name="Note" xfId="27" builtinId="10" customBuiltin="1"/>
    <cellStyle name="Output" xfId="22" builtinId="21" customBuiltin="1"/>
    <cellStyle name="Percent 2" xfId="6"/>
    <cellStyle name="Title" xfId="13" builtinId="15" customBuiltin="1"/>
    <cellStyle name="Total" xfId="29" builtinId="25" customBuiltin="1"/>
    <cellStyle name="Warning Text" xfId="26" builtinId="11" customBuiltin="1"/>
  </cellStyles>
  <dxfs count="33">
    <dxf>
      <font>
        <strike val="0"/>
        <color rgb="FF00B050"/>
      </font>
      <fill>
        <patternFill>
          <bgColor rgb="FF00B050"/>
        </patternFill>
      </fill>
    </dxf>
    <dxf>
      <font>
        <color rgb="FF0033CC"/>
      </font>
      <fill>
        <patternFill>
          <bgColor rgb="FF0033CC"/>
        </patternFill>
      </fill>
    </dxf>
    <dxf>
      <font>
        <color rgb="FFFF0000"/>
      </font>
      <fill>
        <patternFill>
          <bgColor rgb="FFFF0000"/>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colors>
    <mruColors>
      <color rgb="FF0000FF"/>
      <color rgb="FFFF66CC"/>
      <color rgb="FF777777"/>
      <color rgb="FF5F5F5F"/>
      <color rgb="FF333333"/>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241300</xdr:colOff>
          <xdr:row>78</xdr:row>
          <xdr:rowOff>12700</xdr:rowOff>
        </xdr:from>
        <xdr:to>
          <xdr:col>4</xdr:col>
          <xdr:colOff>495300</xdr:colOff>
          <xdr:row>78</xdr:row>
          <xdr:rowOff>165100</xdr:rowOff>
        </xdr:to>
        <xdr:sp macro="" textlink="">
          <xdr:nvSpPr>
            <xdr:cNvPr id="10727" name="Check Box 8679" hidden="1">
              <a:extLst>
                <a:ext uri="{63B3BB69-23CF-44E3-9099-C40C66FF867C}">
                  <a14:compatExt spid="_x0000_s107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79</xdr:row>
          <xdr:rowOff>12700</xdr:rowOff>
        </xdr:from>
        <xdr:to>
          <xdr:col>4</xdr:col>
          <xdr:colOff>495300</xdr:colOff>
          <xdr:row>79</xdr:row>
          <xdr:rowOff>165100</xdr:rowOff>
        </xdr:to>
        <xdr:sp macro="" textlink="">
          <xdr:nvSpPr>
            <xdr:cNvPr id="10745" name="Check Box 8697" hidden="1">
              <a:extLst>
                <a:ext uri="{63B3BB69-23CF-44E3-9099-C40C66FF867C}">
                  <a14:compatExt spid="_x0000_s107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80</xdr:row>
          <xdr:rowOff>12700</xdr:rowOff>
        </xdr:from>
        <xdr:to>
          <xdr:col>4</xdr:col>
          <xdr:colOff>495300</xdr:colOff>
          <xdr:row>80</xdr:row>
          <xdr:rowOff>165100</xdr:rowOff>
        </xdr:to>
        <xdr:sp macro="" textlink="">
          <xdr:nvSpPr>
            <xdr:cNvPr id="10746" name="Check Box 8698" hidden="1">
              <a:extLst>
                <a:ext uri="{63B3BB69-23CF-44E3-9099-C40C66FF867C}">
                  <a14:compatExt spid="_x0000_s107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81</xdr:row>
          <xdr:rowOff>12700</xdr:rowOff>
        </xdr:from>
        <xdr:to>
          <xdr:col>4</xdr:col>
          <xdr:colOff>495300</xdr:colOff>
          <xdr:row>81</xdr:row>
          <xdr:rowOff>165100</xdr:rowOff>
        </xdr:to>
        <xdr:sp macro="" textlink="">
          <xdr:nvSpPr>
            <xdr:cNvPr id="10747" name="Check Box 8699" hidden="1">
              <a:extLst>
                <a:ext uri="{63B3BB69-23CF-44E3-9099-C40C66FF867C}">
                  <a14:compatExt spid="_x0000_s107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82</xdr:row>
          <xdr:rowOff>12700</xdr:rowOff>
        </xdr:from>
        <xdr:to>
          <xdr:col>4</xdr:col>
          <xdr:colOff>495300</xdr:colOff>
          <xdr:row>82</xdr:row>
          <xdr:rowOff>165100</xdr:rowOff>
        </xdr:to>
        <xdr:sp macro="" textlink="">
          <xdr:nvSpPr>
            <xdr:cNvPr id="10748" name="Check Box 8700" hidden="1">
              <a:extLst>
                <a:ext uri="{63B3BB69-23CF-44E3-9099-C40C66FF867C}">
                  <a14:compatExt spid="_x0000_s107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83</xdr:row>
          <xdr:rowOff>12700</xdr:rowOff>
        </xdr:from>
        <xdr:to>
          <xdr:col>4</xdr:col>
          <xdr:colOff>495300</xdr:colOff>
          <xdr:row>83</xdr:row>
          <xdr:rowOff>165100</xdr:rowOff>
        </xdr:to>
        <xdr:sp macro="" textlink="">
          <xdr:nvSpPr>
            <xdr:cNvPr id="10749" name="Check Box 8701" hidden="1">
              <a:extLst>
                <a:ext uri="{63B3BB69-23CF-44E3-9099-C40C66FF867C}">
                  <a14:compatExt spid="_x0000_s107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84</xdr:row>
          <xdr:rowOff>12700</xdr:rowOff>
        </xdr:from>
        <xdr:to>
          <xdr:col>4</xdr:col>
          <xdr:colOff>495300</xdr:colOff>
          <xdr:row>84</xdr:row>
          <xdr:rowOff>165100</xdr:rowOff>
        </xdr:to>
        <xdr:sp macro="" textlink="">
          <xdr:nvSpPr>
            <xdr:cNvPr id="10750" name="Check Box 8702" hidden="1">
              <a:extLst>
                <a:ext uri="{63B3BB69-23CF-44E3-9099-C40C66FF867C}">
                  <a14:compatExt spid="_x0000_s107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78</xdr:row>
          <xdr:rowOff>12700</xdr:rowOff>
        </xdr:from>
        <xdr:to>
          <xdr:col>5</xdr:col>
          <xdr:colOff>495300</xdr:colOff>
          <xdr:row>78</xdr:row>
          <xdr:rowOff>165100</xdr:rowOff>
        </xdr:to>
        <xdr:sp macro="" textlink="">
          <xdr:nvSpPr>
            <xdr:cNvPr id="10751" name="Check Box 8703" hidden="1">
              <a:extLst>
                <a:ext uri="{63B3BB69-23CF-44E3-9099-C40C66FF867C}">
                  <a14:compatExt spid="_x0000_s107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79</xdr:row>
          <xdr:rowOff>12700</xdr:rowOff>
        </xdr:from>
        <xdr:to>
          <xdr:col>5</xdr:col>
          <xdr:colOff>495300</xdr:colOff>
          <xdr:row>79</xdr:row>
          <xdr:rowOff>165100</xdr:rowOff>
        </xdr:to>
        <xdr:sp macro="" textlink="">
          <xdr:nvSpPr>
            <xdr:cNvPr id="10752" name="Check Box 8704" hidden="1">
              <a:extLst>
                <a:ext uri="{63B3BB69-23CF-44E3-9099-C40C66FF867C}">
                  <a14:compatExt spid="_x0000_s107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80</xdr:row>
          <xdr:rowOff>12700</xdr:rowOff>
        </xdr:from>
        <xdr:to>
          <xdr:col>5</xdr:col>
          <xdr:colOff>495300</xdr:colOff>
          <xdr:row>80</xdr:row>
          <xdr:rowOff>165100</xdr:rowOff>
        </xdr:to>
        <xdr:sp macro="" textlink="">
          <xdr:nvSpPr>
            <xdr:cNvPr id="10753" name="Check Box 8705" hidden="1">
              <a:extLst>
                <a:ext uri="{63B3BB69-23CF-44E3-9099-C40C66FF867C}">
                  <a14:compatExt spid="_x0000_s107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81</xdr:row>
          <xdr:rowOff>12700</xdr:rowOff>
        </xdr:from>
        <xdr:to>
          <xdr:col>5</xdr:col>
          <xdr:colOff>495300</xdr:colOff>
          <xdr:row>81</xdr:row>
          <xdr:rowOff>165100</xdr:rowOff>
        </xdr:to>
        <xdr:sp macro="" textlink="">
          <xdr:nvSpPr>
            <xdr:cNvPr id="10754" name="Check Box 8706" hidden="1">
              <a:extLst>
                <a:ext uri="{63B3BB69-23CF-44E3-9099-C40C66FF867C}">
                  <a14:compatExt spid="_x0000_s107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82</xdr:row>
          <xdr:rowOff>12700</xdr:rowOff>
        </xdr:from>
        <xdr:to>
          <xdr:col>5</xdr:col>
          <xdr:colOff>495300</xdr:colOff>
          <xdr:row>82</xdr:row>
          <xdr:rowOff>165100</xdr:rowOff>
        </xdr:to>
        <xdr:sp macro="" textlink="">
          <xdr:nvSpPr>
            <xdr:cNvPr id="10755" name="Check Box 8707" hidden="1">
              <a:extLst>
                <a:ext uri="{63B3BB69-23CF-44E3-9099-C40C66FF867C}">
                  <a14:compatExt spid="_x0000_s107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83</xdr:row>
          <xdr:rowOff>12700</xdr:rowOff>
        </xdr:from>
        <xdr:to>
          <xdr:col>5</xdr:col>
          <xdr:colOff>495300</xdr:colOff>
          <xdr:row>83</xdr:row>
          <xdr:rowOff>165100</xdr:rowOff>
        </xdr:to>
        <xdr:sp macro="" textlink="">
          <xdr:nvSpPr>
            <xdr:cNvPr id="10756" name="Check Box 8708" hidden="1">
              <a:extLst>
                <a:ext uri="{63B3BB69-23CF-44E3-9099-C40C66FF867C}">
                  <a14:compatExt spid="_x0000_s107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84</xdr:row>
          <xdr:rowOff>12700</xdr:rowOff>
        </xdr:from>
        <xdr:to>
          <xdr:col>5</xdr:col>
          <xdr:colOff>495300</xdr:colOff>
          <xdr:row>84</xdr:row>
          <xdr:rowOff>165100</xdr:rowOff>
        </xdr:to>
        <xdr:sp macro="" textlink="">
          <xdr:nvSpPr>
            <xdr:cNvPr id="10757" name="Check Box 8709" hidden="1">
              <a:extLst>
                <a:ext uri="{63B3BB69-23CF-44E3-9099-C40C66FF867C}">
                  <a14:compatExt spid="_x0000_s107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77</xdr:row>
          <xdr:rowOff>12700</xdr:rowOff>
        </xdr:from>
        <xdr:to>
          <xdr:col>5</xdr:col>
          <xdr:colOff>495300</xdr:colOff>
          <xdr:row>77</xdr:row>
          <xdr:rowOff>165100</xdr:rowOff>
        </xdr:to>
        <xdr:sp macro="" textlink="">
          <xdr:nvSpPr>
            <xdr:cNvPr id="10758" name="Check Box 8710" hidden="1">
              <a:extLst>
                <a:ext uri="{63B3BB69-23CF-44E3-9099-C40C66FF867C}">
                  <a14:compatExt spid="_x0000_s107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76</xdr:row>
          <xdr:rowOff>0</xdr:rowOff>
        </xdr:from>
        <xdr:to>
          <xdr:col>5</xdr:col>
          <xdr:colOff>495300</xdr:colOff>
          <xdr:row>76</xdr:row>
          <xdr:rowOff>165100</xdr:rowOff>
        </xdr:to>
        <xdr:sp macro="" textlink="">
          <xdr:nvSpPr>
            <xdr:cNvPr id="10759" name="Check Box 8711" hidden="1">
              <a:extLst>
                <a:ext uri="{63B3BB69-23CF-44E3-9099-C40C66FF867C}">
                  <a14:compatExt spid="_x0000_s107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76</xdr:row>
          <xdr:rowOff>12700</xdr:rowOff>
        </xdr:from>
        <xdr:to>
          <xdr:col>4</xdr:col>
          <xdr:colOff>495300</xdr:colOff>
          <xdr:row>76</xdr:row>
          <xdr:rowOff>165100</xdr:rowOff>
        </xdr:to>
        <xdr:sp macro="" textlink="">
          <xdr:nvSpPr>
            <xdr:cNvPr id="10760" name="Check Box 8712" hidden="1">
              <a:extLst>
                <a:ext uri="{63B3BB69-23CF-44E3-9099-C40C66FF867C}">
                  <a14:compatExt spid="_x0000_s107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73</xdr:row>
          <xdr:rowOff>12700</xdr:rowOff>
        </xdr:from>
        <xdr:to>
          <xdr:col>4</xdr:col>
          <xdr:colOff>495300</xdr:colOff>
          <xdr:row>73</xdr:row>
          <xdr:rowOff>165100</xdr:rowOff>
        </xdr:to>
        <xdr:sp macro="" textlink="">
          <xdr:nvSpPr>
            <xdr:cNvPr id="10761" name="Check Box 8713" hidden="1">
              <a:extLst>
                <a:ext uri="{63B3BB69-23CF-44E3-9099-C40C66FF867C}">
                  <a14:compatExt spid="_x0000_s107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241300</xdr:colOff>
          <xdr:row>74</xdr:row>
          <xdr:rowOff>12700</xdr:rowOff>
        </xdr:from>
        <xdr:to>
          <xdr:col>4</xdr:col>
          <xdr:colOff>495300</xdr:colOff>
          <xdr:row>74</xdr:row>
          <xdr:rowOff>165100</xdr:rowOff>
        </xdr:to>
        <xdr:sp macro="" textlink="">
          <xdr:nvSpPr>
            <xdr:cNvPr id="10762" name="Check Box 8714" hidden="1">
              <a:extLst>
                <a:ext uri="{63B3BB69-23CF-44E3-9099-C40C66FF867C}">
                  <a14:compatExt spid="_x0000_s107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73</xdr:row>
          <xdr:rowOff>12700</xdr:rowOff>
        </xdr:from>
        <xdr:to>
          <xdr:col>5</xdr:col>
          <xdr:colOff>495300</xdr:colOff>
          <xdr:row>73</xdr:row>
          <xdr:rowOff>165100</xdr:rowOff>
        </xdr:to>
        <xdr:sp macro="" textlink="">
          <xdr:nvSpPr>
            <xdr:cNvPr id="10763" name="Check Box 8715" hidden="1">
              <a:extLst>
                <a:ext uri="{63B3BB69-23CF-44E3-9099-C40C66FF867C}">
                  <a14:compatExt spid="_x0000_s107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74</xdr:row>
          <xdr:rowOff>12700</xdr:rowOff>
        </xdr:from>
        <xdr:to>
          <xdr:col>5</xdr:col>
          <xdr:colOff>495300</xdr:colOff>
          <xdr:row>74</xdr:row>
          <xdr:rowOff>165100</xdr:rowOff>
        </xdr:to>
        <xdr:sp macro="" textlink="">
          <xdr:nvSpPr>
            <xdr:cNvPr id="10764" name="Check Box 8716" hidden="1">
              <a:extLst>
                <a:ext uri="{63B3BB69-23CF-44E3-9099-C40C66FF867C}">
                  <a14:compatExt spid="_x0000_s107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241300</xdr:colOff>
          <xdr:row>75</xdr:row>
          <xdr:rowOff>12700</xdr:rowOff>
        </xdr:from>
        <xdr:to>
          <xdr:col>5</xdr:col>
          <xdr:colOff>495300</xdr:colOff>
          <xdr:row>75</xdr:row>
          <xdr:rowOff>165100</xdr:rowOff>
        </xdr:to>
        <xdr:sp macro="" textlink="">
          <xdr:nvSpPr>
            <xdr:cNvPr id="10765" name="Check Box 8717" hidden="1">
              <a:extLst>
                <a:ext uri="{63B3BB69-23CF-44E3-9099-C40C66FF867C}">
                  <a14:compatExt spid="_x0000_s107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75</xdr:row>
          <xdr:rowOff>12700</xdr:rowOff>
        </xdr:from>
        <xdr:to>
          <xdr:col>10</xdr:col>
          <xdr:colOff>571500</xdr:colOff>
          <xdr:row>75</xdr:row>
          <xdr:rowOff>165100</xdr:rowOff>
        </xdr:to>
        <xdr:sp macro="" textlink="">
          <xdr:nvSpPr>
            <xdr:cNvPr id="10767" name="Check Box 8719" hidden="1">
              <a:extLst>
                <a:ext uri="{63B3BB69-23CF-44E3-9099-C40C66FF867C}">
                  <a14:compatExt spid="_x0000_s107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75</xdr:row>
          <xdr:rowOff>12700</xdr:rowOff>
        </xdr:from>
        <xdr:to>
          <xdr:col>11</xdr:col>
          <xdr:colOff>546100</xdr:colOff>
          <xdr:row>75</xdr:row>
          <xdr:rowOff>177800</xdr:rowOff>
        </xdr:to>
        <xdr:sp macro="" textlink="">
          <xdr:nvSpPr>
            <xdr:cNvPr id="10768" name="Check Box 8720" hidden="1">
              <a:extLst>
                <a:ext uri="{63B3BB69-23CF-44E3-9099-C40C66FF867C}">
                  <a14:compatExt spid="_x0000_s107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81</xdr:row>
          <xdr:rowOff>12700</xdr:rowOff>
        </xdr:from>
        <xdr:to>
          <xdr:col>11</xdr:col>
          <xdr:colOff>546100</xdr:colOff>
          <xdr:row>82</xdr:row>
          <xdr:rowOff>0</xdr:rowOff>
        </xdr:to>
        <xdr:sp macro="" textlink="">
          <xdr:nvSpPr>
            <xdr:cNvPr id="10793" name="Check Box 8745" hidden="1">
              <a:extLst>
                <a:ext uri="{63B3BB69-23CF-44E3-9099-C40C66FF867C}">
                  <a14:compatExt spid="_x0000_s107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82</xdr:row>
          <xdr:rowOff>12700</xdr:rowOff>
        </xdr:from>
        <xdr:to>
          <xdr:col>11</xdr:col>
          <xdr:colOff>546100</xdr:colOff>
          <xdr:row>82</xdr:row>
          <xdr:rowOff>171450</xdr:rowOff>
        </xdr:to>
        <xdr:sp macro="" textlink="">
          <xdr:nvSpPr>
            <xdr:cNvPr id="10794" name="Check Box 8746" hidden="1">
              <a:extLst>
                <a:ext uri="{63B3BB69-23CF-44E3-9099-C40C66FF867C}">
                  <a14:compatExt spid="_x0000_s107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83</xdr:row>
          <xdr:rowOff>12700</xdr:rowOff>
        </xdr:from>
        <xdr:to>
          <xdr:col>11</xdr:col>
          <xdr:colOff>546100</xdr:colOff>
          <xdr:row>83</xdr:row>
          <xdr:rowOff>177800</xdr:rowOff>
        </xdr:to>
        <xdr:sp macro="" textlink="">
          <xdr:nvSpPr>
            <xdr:cNvPr id="10795" name="Check Box 8747" hidden="1">
              <a:extLst>
                <a:ext uri="{63B3BB69-23CF-44E3-9099-C40C66FF867C}">
                  <a14:compatExt spid="_x0000_s107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78</xdr:row>
          <xdr:rowOff>12700</xdr:rowOff>
        </xdr:from>
        <xdr:to>
          <xdr:col>10</xdr:col>
          <xdr:colOff>571500</xdr:colOff>
          <xdr:row>78</xdr:row>
          <xdr:rowOff>165100</xdr:rowOff>
        </xdr:to>
        <xdr:sp macro="" textlink="">
          <xdr:nvSpPr>
            <xdr:cNvPr id="10805" name="Check Box 8757" hidden="1">
              <a:extLst>
                <a:ext uri="{63B3BB69-23CF-44E3-9099-C40C66FF867C}">
                  <a14:compatExt spid="_x0000_s108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77</xdr:row>
          <xdr:rowOff>12700</xdr:rowOff>
        </xdr:from>
        <xdr:to>
          <xdr:col>10</xdr:col>
          <xdr:colOff>571500</xdr:colOff>
          <xdr:row>77</xdr:row>
          <xdr:rowOff>165100</xdr:rowOff>
        </xdr:to>
        <xdr:sp macro="" textlink="">
          <xdr:nvSpPr>
            <xdr:cNvPr id="10815" name="Check Box 8767" hidden="1">
              <a:extLst>
                <a:ext uri="{63B3BB69-23CF-44E3-9099-C40C66FF867C}">
                  <a14:compatExt spid="_x0000_s108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xdr:colOff>
          <xdr:row>76</xdr:row>
          <xdr:rowOff>0</xdr:rowOff>
        </xdr:from>
        <xdr:to>
          <xdr:col>10</xdr:col>
          <xdr:colOff>412750</xdr:colOff>
          <xdr:row>76</xdr:row>
          <xdr:rowOff>165100</xdr:rowOff>
        </xdr:to>
        <xdr:sp macro="" textlink="">
          <xdr:nvSpPr>
            <xdr:cNvPr id="10817" name="Check Box 8769" hidden="1">
              <a:extLst>
                <a:ext uri="{63B3BB69-23CF-44E3-9099-C40C66FF867C}">
                  <a14:compatExt spid="_x0000_s10817"/>
                </a:ext>
              </a:extLst>
            </xdr:cNvPr>
            <xdr:cNvSpPr/>
          </xdr:nvSpPr>
          <xdr:spPr>
            <a:xfrm>
              <a:off x="0" y="0"/>
              <a:ext cx="0" cy="0"/>
            </a:xfrm>
            <a:prstGeom prst="rect">
              <a:avLst/>
            </a:prstGeom>
          </xdr:spPr>
          <xdr:txBody>
            <a:bodyPr vertOverflow="clip" wrap="square" lIns="36576" tIns="36576" rIns="0" bIns="36576" anchor="ctr" upright="1"/>
            <a:lstStyle/>
            <a:p>
              <a:pPr algn="l" rtl="0">
                <a:defRPr sz="1000"/>
              </a:pPr>
              <a:r>
                <a:rPr lang="en-US" sz="1100" b="0" i="0" u="none" strike="noStrike" baseline="0">
                  <a:solidFill>
                    <a:srgbClr val="000000"/>
                  </a:solidFill>
                  <a:latin typeface="Calibri"/>
                  <a:cs typeface="Calibri"/>
                </a:rPr>
                <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77</xdr:row>
          <xdr:rowOff>12700</xdr:rowOff>
        </xdr:from>
        <xdr:to>
          <xdr:col>11</xdr:col>
          <xdr:colOff>546100</xdr:colOff>
          <xdr:row>78</xdr:row>
          <xdr:rowOff>0</xdr:rowOff>
        </xdr:to>
        <xdr:sp macro="" textlink="">
          <xdr:nvSpPr>
            <xdr:cNvPr id="10825" name="Check Box 8777" hidden="1">
              <a:extLst>
                <a:ext uri="{63B3BB69-23CF-44E3-9099-C40C66FF867C}">
                  <a14:compatExt spid="_x0000_s108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78</xdr:row>
          <xdr:rowOff>12700</xdr:rowOff>
        </xdr:from>
        <xdr:to>
          <xdr:col>11</xdr:col>
          <xdr:colOff>546100</xdr:colOff>
          <xdr:row>79</xdr:row>
          <xdr:rowOff>0</xdr:rowOff>
        </xdr:to>
        <xdr:sp macro="" textlink="">
          <xdr:nvSpPr>
            <xdr:cNvPr id="10826" name="Check Box 8778" hidden="1">
              <a:extLst>
                <a:ext uri="{63B3BB69-23CF-44E3-9099-C40C66FF867C}">
                  <a14:compatExt spid="_x0000_s108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73</xdr:row>
          <xdr:rowOff>12700</xdr:rowOff>
        </xdr:from>
        <xdr:to>
          <xdr:col>10</xdr:col>
          <xdr:colOff>571500</xdr:colOff>
          <xdr:row>73</xdr:row>
          <xdr:rowOff>165100</xdr:rowOff>
        </xdr:to>
        <xdr:sp macro="" textlink="">
          <xdr:nvSpPr>
            <xdr:cNvPr id="10830" name="Check Box 8782" hidden="1">
              <a:extLst>
                <a:ext uri="{63B3BB69-23CF-44E3-9099-C40C66FF867C}">
                  <a14:compatExt spid="_x0000_s108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73</xdr:row>
          <xdr:rowOff>12700</xdr:rowOff>
        </xdr:from>
        <xdr:to>
          <xdr:col>11</xdr:col>
          <xdr:colOff>546100</xdr:colOff>
          <xdr:row>73</xdr:row>
          <xdr:rowOff>171450</xdr:rowOff>
        </xdr:to>
        <xdr:sp macro="" textlink="">
          <xdr:nvSpPr>
            <xdr:cNvPr id="10831" name="Check Box 8783" hidden="1">
              <a:extLst>
                <a:ext uri="{63B3BB69-23CF-44E3-9099-C40C66FF867C}">
                  <a14:compatExt spid="_x0000_s108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74</xdr:row>
          <xdr:rowOff>12700</xdr:rowOff>
        </xdr:from>
        <xdr:to>
          <xdr:col>11</xdr:col>
          <xdr:colOff>546100</xdr:colOff>
          <xdr:row>75</xdr:row>
          <xdr:rowOff>0</xdr:rowOff>
        </xdr:to>
        <xdr:sp macro="" textlink="">
          <xdr:nvSpPr>
            <xdr:cNvPr id="10832" name="Check Box 8784" hidden="1">
              <a:extLst>
                <a:ext uri="{63B3BB69-23CF-44E3-9099-C40C66FF867C}">
                  <a14:compatExt spid="_x0000_s108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74</xdr:row>
          <xdr:rowOff>12700</xdr:rowOff>
        </xdr:from>
        <xdr:to>
          <xdr:col>10</xdr:col>
          <xdr:colOff>571500</xdr:colOff>
          <xdr:row>74</xdr:row>
          <xdr:rowOff>165100</xdr:rowOff>
        </xdr:to>
        <xdr:sp macro="" textlink="">
          <xdr:nvSpPr>
            <xdr:cNvPr id="10833" name="Check Box 8785" hidden="1">
              <a:extLst>
                <a:ext uri="{63B3BB69-23CF-44E3-9099-C40C66FF867C}">
                  <a14:compatExt spid="_x0000_s108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80</xdr:row>
          <xdr:rowOff>12700</xdr:rowOff>
        </xdr:from>
        <xdr:to>
          <xdr:col>10</xdr:col>
          <xdr:colOff>571500</xdr:colOff>
          <xdr:row>80</xdr:row>
          <xdr:rowOff>165100</xdr:rowOff>
        </xdr:to>
        <xdr:sp macro="" textlink="">
          <xdr:nvSpPr>
            <xdr:cNvPr id="10848" name="Check Box 8800" hidden="1">
              <a:extLst>
                <a:ext uri="{63B3BB69-23CF-44E3-9099-C40C66FF867C}">
                  <a14:compatExt spid="_x0000_s108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80</xdr:row>
          <xdr:rowOff>12700</xdr:rowOff>
        </xdr:from>
        <xdr:to>
          <xdr:col>11</xdr:col>
          <xdr:colOff>546100</xdr:colOff>
          <xdr:row>81</xdr:row>
          <xdr:rowOff>0</xdr:rowOff>
        </xdr:to>
        <xdr:sp macro="" textlink="">
          <xdr:nvSpPr>
            <xdr:cNvPr id="10849" name="Check Box 8801" hidden="1">
              <a:extLst>
                <a:ext uri="{63B3BB69-23CF-44E3-9099-C40C66FF867C}">
                  <a14:compatExt spid="_x0000_s108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79</xdr:row>
          <xdr:rowOff>12700</xdr:rowOff>
        </xdr:from>
        <xdr:to>
          <xdr:col>10</xdr:col>
          <xdr:colOff>571500</xdr:colOff>
          <xdr:row>79</xdr:row>
          <xdr:rowOff>165100</xdr:rowOff>
        </xdr:to>
        <xdr:sp macro="" textlink="">
          <xdr:nvSpPr>
            <xdr:cNvPr id="10850" name="Check Box 8802" hidden="1">
              <a:extLst>
                <a:ext uri="{63B3BB69-23CF-44E3-9099-C40C66FF867C}">
                  <a14:compatExt spid="_x0000_s108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298450</xdr:colOff>
          <xdr:row>79</xdr:row>
          <xdr:rowOff>12700</xdr:rowOff>
        </xdr:from>
        <xdr:to>
          <xdr:col>11</xdr:col>
          <xdr:colOff>546100</xdr:colOff>
          <xdr:row>79</xdr:row>
          <xdr:rowOff>171450</xdr:rowOff>
        </xdr:to>
        <xdr:sp macro="" textlink="">
          <xdr:nvSpPr>
            <xdr:cNvPr id="10851" name="Check Box 8803" hidden="1">
              <a:extLst>
                <a:ext uri="{63B3BB69-23CF-44E3-9099-C40C66FF867C}">
                  <a14:compatExt spid="_x0000_s108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76</xdr:row>
          <xdr:rowOff>0</xdr:rowOff>
        </xdr:from>
        <xdr:to>
          <xdr:col>10</xdr:col>
          <xdr:colOff>647700</xdr:colOff>
          <xdr:row>76</xdr:row>
          <xdr:rowOff>171450</xdr:rowOff>
        </xdr:to>
        <xdr:sp macro="" textlink="">
          <xdr:nvSpPr>
            <xdr:cNvPr id="10852" name="Check Box 8804" hidden="1">
              <a:extLst>
                <a:ext uri="{63B3BB69-23CF-44E3-9099-C40C66FF867C}">
                  <a14:compatExt spid="_x0000_s10852"/>
                </a:ext>
              </a:extLst>
            </xdr:cNvPr>
            <xdr:cNvSpPr/>
          </xdr:nvSpPr>
          <xdr:spPr>
            <a:xfrm>
              <a:off x="0" y="0"/>
              <a:ext cx="0" cy="0"/>
            </a:xfrm>
            <a:prstGeom prst="rect">
              <a:avLst/>
            </a:prstGeom>
          </xdr:spPr>
          <xdr:txBody>
            <a:bodyPr vertOverflow="clip" wrap="square" lIns="36576" tIns="36576" rIns="0" bIns="36576" anchor="ctr" upright="1"/>
            <a:lstStyle/>
            <a:p>
              <a:pPr algn="l" rtl="0">
                <a:defRPr sz="1000"/>
              </a:pPr>
              <a:r>
                <a:rPr lang="en-US" sz="1100" b="0" i="0" u="none" strike="noStrike" baseline="0">
                  <a:solidFill>
                    <a:srgbClr val="000000"/>
                  </a:solidFill>
                  <a:latin typeface="Calibri"/>
                  <a:cs typeface="Calibr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76</xdr:row>
          <xdr:rowOff>0</xdr:rowOff>
        </xdr:from>
        <xdr:to>
          <xdr:col>11</xdr:col>
          <xdr:colOff>355600</xdr:colOff>
          <xdr:row>76</xdr:row>
          <xdr:rowOff>165100</xdr:rowOff>
        </xdr:to>
        <xdr:sp macro="" textlink="">
          <xdr:nvSpPr>
            <xdr:cNvPr id="10857" name="Check Box 8809" hidden="1">
              <a:extLst>
                <a:ext uri="{63B3BB69-23CF-44E3-9099-C40C66FF867C}">
                  <a14:compatExt spid="_x0000_s10857"/>
                </a:ext>
              </a:extLst>
            </xdr:cNvPr>
            <xdr:cNvSpPr/>
          </xdr:nvSpPr>
          <xdr:spPr>
            <a:xfrm>
              <a:off x="0" y="0"/>
              <a:ext cx="0" cy="0"/>
            </a:xfrm>
            <a:prstGeom prst="rect">
              <a:avLst/>
            </a:prstGeom>
          </xdr:spPr>
          <xdr:txBody>
            <a:bodyPr vertOverflow="clip" wrap="square" lIns="36576" tIns="36576" rIns="0" bIns="36576" anchor="ctr" upright="1"/>
            <a:lstStyle/>
            <a:p>
              <a:pPr algn="l" rtl="0">
                <a:defRPr sz="1000"/>
              </a:pPr>
              <a:r>
                <a:rPr lang="en-US" sz="1100" b="0" i="0" u="none" strike="noStrike" baseline="0">
                  <a:solidFill>
                    <a:srgbClr val="000000"/>
                  </a:solidFill>
                  <a:latin typeface="Calibri"/>
                  <a:cs typeface="Calibri"/>
                </a:rPr>
                <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355600</xdr:colOff>
          <xdr:row>76</xdr:row>
          <xdr:rowOff>12700</xdr:rowOff>
        </xdr:from>
        <xdr:to>
          <xdr:col>11</xdr:col>
          <xdr:colOff>679450</xdr:colOff>
          <xdr:row>76</xdr:row>
          <xdr:rowOff>171450</xdr:rowOff>
        </xdr:to>
        <xdr:sp macro="" textlink="">
          <xdr:nvSpPr>
            <xdr:cNvPr id="10858" name="Check Box 8810" hidden="1">
              <a:extLst>
                <a:ext uri="{63B3BB69-23CF-44E3-9099-C40C66FF867C}">
                  <a14:compatExt spid="_x0000_s10858"/>
                </a:ext>
              </a:extLst>
            </xdr:cNvPr>
            <xdr:cNvSpPr/>
          </xdr:nvSpPr>
          <xdr:spPr>
            <a:xfrm>
              <a:off x="0" y="0"/>
              <a:ext cx="0" cy="0"/>
            </a:xfrm>
            <a:prstGeom prst="rect">
              <a:avLst/>
            </a:prstGeom>
          </xdr:spPr>
          <xdr:txBody>
            <a:bodyPr vertOverflow="clip" wrap="square" lIns="36576" tIns="36576" rIns="0" bIns="36576" anchor="ctr" upright="1"/>
            <a:lstStyle/>
            <a:p>
              <a:pPr algn="l" rtl="0">
                <a:defRPr sz="1000"/>
              </a:pPr>
              <a:r>
                <a:rPr lang="en-US" sz="1100" b="0" i="0" u="none" strike="noStrike" baseline="0">
                  <a:solidFill>
                    <a:srgbClr val="000000"/>
                  </a:solidFill>
                  <a:latin typeface="Calibri"/>
                  <a:cs typeface="Calibri"/>
                </a:rPr>
                <a:t>NA</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127000</xdr:colOff>
          <xdr:row>1</xdr:row>
          <xdr:rowOff>127000</xdr:rowOff>
        </xdr:from>
        <xdr:to>
          <xdr:col>15</xdr:col>
          <xdr:colOff>488950</xdr:colOff>
          <xdr:row>7</xdr:row>
          <xdr:rowOff>146050</xdr:rowOff>
        </xdr:to>
        <xdr:sp macro="" textlink="">
          <xdr:nvSpPr>
            <xdr:cNvPr id="14337" name="Object 5"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171449</xdr:colOff>
      <xdr:row>0</xdr:row>
      <xdr:rowOff>161924</xdr:rowOff>
    </xdr:from>
    <xdr:to>
      <xdr:col>1</xdr:col>
      <xdr:colOff>114299</xdr:colOff>
      <xdr:row>0</xdr:row>
      <xdr:rowOff>581183</xdr:rowOff>
    </xdr:to>
    <xdr:pic>
      <xdr:nvPicPr>
        <xdr:cNvPr id="2" name="Picture 9" descr="ti_stk_2c_pos_spot_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49" y="161924"/>
          <a:ext cx="1323975" cy="4192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s04.itg.ti.com/sites/im/aim/Analog%20IM%20Documents/Power%20Reference%20Designs/Power_Reference_Design_Submission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wiki.dal.design.ti.com/Users/a0193093/AppData/Local/Microsoft/Windows/Temporary%20Internet%20Files/Content.Outlook/EMPGZ1I7/EVM_RTP.EDGE_RTM_signoff_Rev_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wiki.dal.design.ti.com/Users/a0199975/AppData/Local/Microsoft/Windows/Temporary%20Internet%20Files/Content.Outlook/KGHZSNIB/Copy%20of%20EVM_RTP_EDGE_signoff_Rev_B%20Test_Lollers%20Revie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ssion Form"/>
      <sheetName val="Inputs (admin use only)"/>
      <sheetName val="Metrics 1 (admin use only)"/>
      <sheetName val="Metrics 2 (admin use only)"/>
      <sheetName val="Metrics 3 (admin use only)"/>
      <sheetName val="Metrics 4 (admin use only)"/>
      <sheetName val="Search Tool (admin use only)"/>
      <sheetName val="Sheet2"/>
      <sheetName val="drop-down menus"/>
    </sheetNames>
    <sheetDataSet>
      <sheetData sheetId="0"/>
      <sheetData sheetId="1">
        <row r="2">
          <cell r="A2" t="str">
            <v>Audio</v>
          </cell>
          <cell r="B2" t="str">
            <v>Buck- Non Sync</v>
          </cell>
          <cell r="C2" t="str">
            <v>Isolated</v>
          </cell>
          <cell r="D2" t="str">
            <v>AC</v>
          </cell>
        </row>
        <row r="3">
          <cell r="A3" t="str">
            <v>Communications and Telecom</v>
          </cell>
          <cell r="B3" t="str">
            <v>Buck- Synchronous</v>
          </cell>
          <cell r="C3" t="str">
            <v>Non-Isolated</v>
          </cell>
          <cell r="D3" t="str">
            <v>DC</v>
          </cell>
        </row>
        <row r="4">
          <cell r="A4" t="str">
            <v xml:space="preserve">   Power over Ethernet (PoE)</v>
          </cell>
          <cell r="B4" t="str">
            <v>Buck- Multiphase</v>
          </cell>
        </row>
        <row r="5">
          <cell r="A5" t="str">
            <v>Computers and Peripherals</v>
          </cell>
          <cell r="B5" t="str">
            <v>Buck- PFC</v>
          </cell>
        </row>
        <row r="6">
          <cell r="A6" t="str">
            <v>Consumer Electronics</v>
          </cell>
          <cell r="B6" t="str">
            <v>Buck- Integrated Switch</v>
          </cell>
        </row>
        <row r="7">
          <cell r="A7" t="str">
            <v xml:space="preserve">  Digital TV</v>
          </cell>
          <cell r="B7" t="str">
            <v>Buck- Upside Down</v>
          </cell>
        </row>
        <row r="8">
          <cell r="A8" t="str">
            <v xml:space="preserve">  Set Top Box (STB)</v>
          </cell>
          <cell r="B8" t="str">
            <v>Boost- Non Sync</v>
          </cell>
        </row>
        <row r="9">
          <cell r="A9" t="str">
            <v>Energy and Lighting</v>
          </cell>
          <cell r="B9" t="str">
            <v>Boost- Synchronous</v>
          </cell>
        </row>
        <row r="10">
          <cell r="A10" t="str">
            <v xml:space="preserve">  LED Lighting, Driver and Display</v>
          </cell>
          <cell r="B10" t="str">
            <v>Boost- Multiphase</v>
          </cell>
        </row>
        <row r="11">
          <cell r="A11" t="str">
            <v>FPGA</v>
          </cell>
          <cell r="B11" t="str">
            <v>Boost- PFC</v>
          </cell>
        </row>
        <row r="12">
          <cell r="A12" t="str">
            <v>Industrial</v>
          </cell>
          <cell r="B12" t="str">
            <v>Boost- Integrated Switch</v>
          </cell>
        </row>
        <row r="13">
          <cell r="A13" t="str">
            <v>Medical</v>
          </cell>
          <cell r="B13" t="str">
            <v>Boost- CCM</v>
          </cell>
        </row>
        <row r="14">
          <cell r="A14" t="str">
            <v>Metering</v>
          </cell>
          <cell r="B14" t="str">
            <v>Boost- DCM</v>
          </cell>
        </row>
        <row r="15">
          <cell r="A15" t="str">
            <v>Security</v>
          </cell>
          <cell r="B15" t="str">
            <v>Boost- Transition Mode</v>
          </cell>
        </row>
        <row r="16">
          <cell r="A16" t="str">
            <v>Solar</v>
          </cell>
          <cell r="B16" t="str">
            <v>Flyback- Non Sync</v>
          </cell>
        </row>
        <row r="17">
          <cell r="A17" t="str">
            <v>Space, Avionics and Defense</v>
          </cell>
          <cell r="B17" t="str">
            <v>Flyback- Quasi Resonant</v>
          </cell>
        </row>
        <row r="18">
          <cell r="A18" t="str">
            <v>Transportation and Automotive</v>
          </cell>
          <cell r="B18" t="str">
            <v>Flyback- Synchronous</v>
          </cell>
        </row>
        <row r="19">
          <cell r="A19" t="str">
            <v>Video and Imaging</v>
          </cell>
          <cell r="B19" t="str">
            <v>Flyback- Active Clamp</v>
          </cell>
        </row>
        <row r="20">
          <cell r="B20" t="str">
            <v>Flyback- PFC</v>
          </cell>
        </row>
        <row r="21">
          <cell r="B21" t="str">
            <v>Flyback- Integrated Switch</v>
          </cell>
        </row>
        <row r="22">
          <cell r="B22" t="str">
            <v>Flyback- CCM</v>
          </cell>
        </row>
        <row r="23">
          <cell r="B23" t="str">
            <v>Flyback- DCM</v>
          </cell>
        </row>
        <row r="24">
          <cell r="B24" t="str">
            <v>Flyback- Transition Mode</v>
          </cell>
        </row>
        <row r="25">
          <cell r="B25" t="str">
            <v>Flyback- Multiphase</v>
          </cell>
        </row>
        <row r="26">
          <cell r="B26" t="str">
            <v>Sepic- Synchronous</v>
          </cell>
        </row>
        <row r="27">
          <cell r="B27" t="str">
            <v>Sepic- PFC</v>
          </cell>
        </row>
        <row r="28">
          <cell r="B28" t="str">
            <v>Sepic- Integrated Switch</v>
          </cell>
        </row>
        <row r="29">
          <cell r="B29" t="str">
            <v>Sepic- CCM</v>
          </cell>
        </row>
        <row r="30">
          <cell r="B30" t="str">
            <v>Sepic- DCM</v>
          </cell>
        </row>
        <row r="31">
          <cell r="B31" t="str">
            <v>Sepic- Transition Mode</v>
          </cell>
        </row>
        <row r="32">
          <cell r="B32" t="str">
            <v>Half Bridge- LLC</v>
          </cell>
        </row>
        <row r="33">
          <cell r="B33" t="str">
            <v>Half Bridge- Resonant</v>
          </cell>
        </row>
        <row r="34">
          <cell r="B34" t="str">
            <v>Half Bridge- Hard Switched</v>
          </cell>
        </row>
        <row r="35">
          <cell r="B35" t="str">
            <v>Full Bridge- Phase Shifted</v>
          </cell>
        </row>
        <row r="36">
          <cell r="B36" t="str">
            <v xml:space="preserve">Full Bridge- Hard Switched </v>
          </cell>
        </row>
        <row r="37">
          <cell r="B37" t="str">
            <v>Full Bridge- LLC</v>
          </cell>
        </row>
        <row r="38">
          <cell r="B38" t="str">
            <v>Full Bridge- Resonant</v>
          </cell>
        </row>
        <row r="39">
          <cell r="B39" t="str">
            <v>Forward- Active Clamp</v>
          </cell>
        </row>
        <row r="40">
          <cell r="B40" t="str">
            <v>Forward- 2 Switch</v>
          </cell>
        </row>
        <row r="41">
          <cell r="B41" t="str">
            <v>Forward- Synchronous</v>
          </cell>
        </row>
        <row r="42">
          <cell r="B42" t="str">
            <v>Forward- Integrated Switch</v>
          </cell>
        </row>
        <row r="43">
          <cell r="B43" t="str">
            <v>Forward- Push Pull</v>
          </cell>
        </row>
        <row r="44">
          <cell r="B44" t="str">
            <v>Multiphase</v>
          </cell>
        </row>
        <row r="45">
          <cell r="B45" t="str">
            <v>PFC- Buck</v>
          </cell>
        </row>
        <row r="46">
          <cell r="B46" t="str">
            <v>PFC- Boost</v>
          </cell>
        </row>
        <row r="47">
          <cell r="B47" t="str">
            <v>PFC- Flyback</v>
          </cell>
        </row>
        <row r="48">
          <cell r="B48" t="str">
            <v>PFC- Sepic</v>
          </cell>
        </row>
        <row r="49">
          <cell r="B49" t="str">
            <v>PFC- Multiphase</v>
          </cell>
        </row>
        <row r="50">
          <cell r="B50" t="str">
            <v>Buck Boost- 2 Switch</v>
          </cell>
        </row>
        <row r="51">
          <cell r="B51" t="str">
            <v>Buck Boost- 4 Switch</v>
          </cell>
        </row>
        <row r="52">
          <cell r="B52" t="str">
            <v>Buck Boost- Integrated Switch</v>
          </cell>
        </row>
        <row r="53">
          <cell r="B53" t="str">
            <v>Buck Boost- Inverting</v>
          </cell>
        </row>
        <row r="54">
          <cell r="B54" t="str">
            <v>Buck Boost- Non Sync</v>
          </cell>
        </row>
        <row r="55">
          <cell r="B55" t="str">
            <v>Buck Boost- Synchronous</v>
          </cell>
        </row>
        <row r="56">
          <cell r="B56" t="str">
            <v>Flybuck</v>
          </cell>
        </row>
        <row r="57">
          <cell r="B57" t="str">
            <v>Linear Regulator</v>
          </cell>
        </row>
        <row r="58">
          <cell r="B58" t="str">
            <v>USB Switch</v>
          </cell>
        </row>
        <row r="59">
          <cell r="B59" t="str">
            <v>POE</v>
          </cell>
        </row>
        <row r="60">
          <cell r="B60" t="str">
            <v>Hot Swap</v>
          </cell>
        </row>
        <row r="61">
          <cell r="B61" t="str">
            <v>Load Share</v>
          </cell>
        </row>
        <row r="62">
          <cell r="B62" t="str">
            <v>OR'ing</v>
          </cell>
        </row>
        <row r="63">
          <cell r="B63" t="str">
            <v>Other</v>
          </cell>
        </row>
      </sheetData>
      <sheetData sheetId="2"/>
      <sheetData sheetId="3"/>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TP - RTM Sign-off"/>
      <sheetName val="drop-down menus"/>
      <sheetName val="Power Ref Design Parameters"/>
    </sheetNames>
    <sheetDataSet>
      <sheetData sheetId="0" refreshError="1"/>
      <sheetData sheetId="1">
        <row r="2">
          <cell r="A2" t="str">
            <v>SBE &gt; SBE-1 &gt; SBE-2</v>
          </cell>
          <cell r="B2" t="str">
            <v>Profit Ctr Name</v>
          </cell>
          <cell r="C2" t="str">
            <v>Product Category</v>
          </cell>
          <cell r="D2" t="str">
            <v>EPD Primary Product Family</v>
          </cell>
          <cell r="E2" t="str">
            <v>Price</v>
          </cell>
          <cell r="F2" t="str">
            <v>Market</v>
          </cell>
          <cell r="G2" t="str">
            <v>Sector</v>
          </cell>
          <cell r="H2" t="str">
            <v>System Block Diagrams (SBDs)</v>
          </cell>
        </row>
        <row r="3">
          <cell r="A3" t="str">
            <v>TI-Design / 'System Team'</v>
          </cell>
          <cell r="B3" t="str">
            <v>3G DIGITAL</v>
          </cell>
          <cell r="C3" t="str">
            <v>Amplifiers &amp; Linear</v>
          </cell>
          <cell r="D3" t="str">
            <v>Piccolo F3803x/3x/5x/6x</v>
          </cell>
          <cell r="E3">
            <v>5</v>
          </cell>
        </row>
        <row r="4">
          <cell r="A4" t="str">
            <v>DLP &gt; DLP EMBED &gt; DLP-CATALOG</v>
          </cell>
          <cell r="B4" t="str">
            <v>4G DIGITAL</v>
          </cell>
          <cell r="C4" t="str">
            <v>ARM Processors</v>
          </cell>
          <cell r="D4" t="str">
            <v>Delfino F2833x/F2837x</v>
          </cell>
          <cell r="E4">
            <v>10</v>
          </cell>
          <cell r="F4" t="str">
            <v>Automotive</v>
          </cell>
          <cell r="G4" t="str">
            <v>ADAS</v>
          </cell>
          <cell r="H4" t="str">
            <v>Collision Warning</v>
          </cell>
        </row>
        <row r="5">
          <cell r="A5" t="str">
            <v>EPD &gt; BASEBAND &gt; BB GGE</v>
          </cell>
          <cell r="B5" t="str">
            <v>ACS</v>
          </cell>
          <cell r="C5" t="str">
            <v>Audio</v>
          </cell>
          <cell r="D5" t="str">
            <v>Fixed-point F280x/1x</v>
          </cell>
          <cell r="E5">
            <v>20</v>
          </cell>
          <cell r="F5" t="str">
            <v>Communications_Equipment</v>
          </cell>
          <cell r="G5" t="str">
            <v>Body_including_lighting</v>
          </cell>
          <cell r="H5" t="str">
            <v>Drowsiness Monitor</v>
          </cell>
        </row>
        <row r="6">
          <cell r="A6" t="str">
            <v>EPD &gt; BASEBAND &gt; BB NONNOKIA CUS</v>
          </cell>
          <cell r="B6" t="str">
            <v>ADAS</v>
          </cell>
          <cell r="C6" t="str">
            <v>Broadband RF/IF &amp; Digital Radio</v>
          </cell>
          <cell r="D6" t="str">
            <v>F28M3x</v>
          </cell>
          <cell r="E6">
            <v>25</v>
          </cell>
          <cell r="F6" t="str">
            <v>Enterprise_Systems</v>
          </cell>
          <cell r="G6" t="str">
            <v>HEVEV_and_Powertrain</v>
          </cell>
          <cell r="H6" t="str">
            <v>E-CALL Telematics</v>
          </cell>
        </row>
        <row r="7">
          <cell r="A7" t="str">
            <v>EPD &gt; CUSTOM-BU &gt; ASIC-OTHER</v>
          </cell>
          <cell r="B7" t="str">
            <v>ADC DEL SIG</v>
          </cell>
          <cell r="C7" t="str">
            <v>Clocks &amp; Timers</v>
          </cell>
          <cell r="D7" t="str">
            <v>TM4C12x</v>
          </cell>
          <cell r="E7">
            <v>29</v>
          </cell>
          <cell r="F7" t="str">
            <v>Industrial_</v>
          </cell>
          <cell r="G7" t="str">
            <v>Infotainment_and_Cluster</v>
          </cell>
          <cell r="H7" t="str">
            <v>Night Vision</v>
          </cell>
        </row>
        <row r="8">
          <cell r="A8" t="str">
            <v>EPD &gt; CUSTOM-BU &gt; CIBU</v>
          </cell>
          <cell r="B8" t="str">
            <v>ADC ENERGY</v>
          </cell>
          <cell r="C8" t="str">
            <v>Data Converters</v>
          </cell>
          <cell r="D8" t="str">
            <v>Hercules RM</v>
          </cell>
          <cell r="E8">
            <v>49</v>
          </cell>
          <cell r="F8" t="str">
            <v>Personal_Electronics</v>
          </cell>
          <cell r="G8" t="str">
            <v>Passive_Safety</v>
          </cell>
          <cell r="H8" t="str">
            <v>Alarm</v>
          </cell>
        </row>
        <row r="9">
          <cell r="A9" t="str">
            <v>EPD &gt; CUSTOM-BU &gt; CISCO</v>
          </cell>
          <cell r="B9" t="str">
            <v>ADC SAR</v>
          </cell>
          <cell r="C9" t="str">
            <v>Digital Signal Processors (DSP)</v>
          </cell>
          <cell r="D9" t="str">
            <v>Hercules TMS570</v>
          </cell>
          <cell r="E9">
            <v>75</v>
          </cell>
          <cell r="G9" t="str">
            <v>Enterprise_Switching</v>
          </cell>
          <cell r="H9" t="str">
            <v>Body Control Module</v>
          </cell>
        </row>
        <row r="10">
          <cell r="A10" t="str">
            <v>EPD &gt; CUSTOM-BU &gt; CONSUMER RF</v>
          </cell>
          <cell r="B10" t="str">
            <v>ADC-ENERGY-ILIN</v>
          </cell>
          <cell r="C10" t="str">
            <v>DLP® &amp; MEMS</v>
          </cell>
          <cell r="D10" t="str">
            <v>Hercules TMS470M</v>
          </cell>
          <cell r="E10">
            <v>79</v>
          </cell>
          <cell r="G10" t="str">
            <v>Residential</v>
          </cell>
          <cell r="H10" t="str">
            <v>Electric Sunroof</v>
          </cell>
        </row>
        <row r="11">
          <cell r="A11" t="str">
            <v>EPD &gt; CUSTOM-BU &gt; CUSTOM-CABLE</v>
          </cell>
          <cell r="B11" t="str">
            <v>ADJ GROWTH MKT</v>
          </cell>
          <cell r="C11" t="str">
            <v>High-Reliability</v>
          </cell>
          <cell r="D11" t="str">
            <v>MSP430F1x</v>
          </cell>
          <cell r="E11">
            <v>99</v>
          </cell>
          <cell r="G11" t="str">
            <v>Telecom_Infrastructure</v>
          </cell>
          <cell r="H11" t="str">
            <v>Entry Systems</v>
          </cell>
        </row>
        <row r="12">
          <cell r="A12" t="str">
            <v>EPD &gt; CUSTOM-BU &gt; DISP</v>
          </cell>
          <cell r="B12" t="str">
            <v>AIZU TRADE INV</v>
          </cell>
          <cell r="C12" t="str">
            <v>Interface</v>
          </cell>
          <cell r="D12" t="str">
            <v>MSP430F2x/4x</v>
          </cell>
          <cell r="E12">
            <v>149</v>
          </cell>
          <cell r="G12" t="str">
            <v>Wireless_Infrastructure</v>
          </cell>
          <cell r="H12" t="str">
            <v>Gateway Module</v>
          </cell>
        </row>
        <row r="13">
          <cell r="A13" t="str">
            <v>EPD &gt; CUSTOM-BU &gt; INFINEON PROD</v>
          </cell>
          <cell r="B13" t="str">
            <v>ANALOG MOTOR DRIVERS</v>
          </cell>
          <cell r="C13" t="str">
            <v>Logic</v>
          </cell>
          <cell r="D13" t="str">
            <v>MSP430FRxx FRAM</v>
          </cell>
          <cell r="E13">
            <v>175</v>
          </cell>
          <cell r="G13" t="str">
            <v>Front_Projection</v>
          </cell>
          <cell r="H13" t="str">
            <v>HVAC</v>
          </cell>
        </row>
        <row r="14">
          <cell r="A14" t="str">
            <v>EPD &gt; MCU &gt; C2000</v>
          </cell>
          <cell r="B14" t="str">
            <v>API</v>
          </cell>
          <cell r="C14" t="str">
            <v>Microcontrollers (MCU)</v>
          </cell>
          <cell r="D14" t="str">
            <v>MSP430G2x</v>
          </cell>
          <cell r="E14">
            <v>199</v>
          </cell>
          <cell r="G14" t="str">
            <v>High_Performance_Computing</v>
          </cell>
          <cell r="H14" t="str">
            <v>Immobiliser</v>
          </cell>
        </row>
        <row r="15">
          <cell r="A15" t="str">
            <v>EPD &gt; MCU &gt; CEC</v>
          </cell>
          <cell r="B15" t="str">
            <v>APP</v>
          </cell>
          <cell r="C15" t="str">
            <v>OMAP Applications Processors</v>
          </cell>
          <cell r="D15" t="str">
            <v>MSP430L09x Low Voltage</v>
          </cell>
          <cell r="E15">
            <v>249</v>
          </cell>
          <cell r="G15" t="str">
            <v>Server</v>
          </cell>
          <cell r="H15" t="str">
            <v>Lighting</v>
          </cell>
        </row>
        <row r="16">
          <cell r="A16" t="str">
            <v>EPD &gt; MCU &gt; MSP430</v>
          </cell>
          <cell r="B16" t="str">
            <v>APPL SPEC AUTO</v>
          </cell>
          <cell r="C16" t="str">
            <v>Power Management</v>
          </cell>
          <cell r="D16" t="str">
            <v>MSP430F5x/6x</v>
          </cell>
          <cell r="E16">
            <v>299</v>
          </cell>
          <cell r="G16" t="str">
            <v>Thin_Client</v>
          </cell>
          <cell r="H16" t="str">
            <v>Mirrors</v>
          </cell>
        </row>
        <row r="17">
          <cell r="A17" t="str">
            <v>EPD &gt; MCU &gt; SAFETY-SECURITY</v>
          </cell>
          <cell r="B17" t="str">
            <v>ASI</v>
          </cell>
          <cell r="C17" t="str">
            <v>Sensor Products</v>
          </cell>
          <cell r="D17" t="str">
            <v>RF430</v>
          </cell>
          <cell r="E17">
            <v>399</v>
          </cell>
          <cell r="G17" t="str">
            <v>Appliances</v>
          </cell>
          <cell r="H17" t="str">
            <v>Power Folding Roof</v>
          </cell>
        </row>
        <row r="18">
          <cell r="A18" t="str">
            <v>EPD &gt; MCU &gt; STELLARIS</v>
          </cell>
          <cell r="B18" t="str">
            <v>ASIC</v>
          </cell>
          <cell r="C18" t="str">
            <v>Switches &amp; Multiplexers</v>
          </cell>
          <cell r="D18" t="str">
            <v>Transponders, Inlays and Dies</v>
          </cell>
          <cell r="E18">
            <v>499</v>
          </cell>
          <cell r="G18" t="str">
            <v>Building_Automation</v>
          </cell>
          <cell r="H18" t="str">
            <v>Power Sliding Door</v>
          </cell>
        </row>
        <row r="19">
          <cell r="A19" t="str">
            <v>EPD &gt; OPBU MOBIL &gt; OMAP MOBILE</v>
          </cell>
          <cell r="B19" t="str">
            <v>ASIC MATURE</v>
          </cell>
          <cell r="C19" t="str">
            <v>Wireless Connectivity</v>
          </cell>
          <cell r="D19" t="str">
            <v>NFC / RFID ICs</v>
          </cell>
          <cell r="E19">
            <v>599</v>
          </cell>
          <cell r="G19" t="str">
            <v>Digital_Signage_and_Display</v>
          </cell>
          <cell r="H19" t="str">
            <v>Power Trunk / Tailgate</v>
          </cell>
        </row>
        <row r="20">
          <cell r="A20" t="str">
            <v>EPD &gt; PROCESSORS &gt; APPS PROC</v>
          </cell>
          <cell r="B20" t="str">
            <v>AUDIO(OBSOLETE)</v>
          </cell>
          <cell r="D20" t="str">
            <v>LF Readers, Modules &amp; Antennas</v>
          </cell>
          <cell r="E20">
            <v>649</v>
          </cell>
          <cell r="G20" t="str">
            <v>EPOS</v>
          </cell>
          <cell r="H20" t="str">
            <v>Rain Sensitive Wiper</v>
          </cell>
        </row>
        <row r="21">
          <cell r="A21" t="str">
            <v>EPD &gt; PROCESSORS &gt; CI</v>
          </cell>
          <cell r="B21" t="str">
            <v>AUTO</v>
          </cell>
          <cell r="D21" t="str">
            <v>Secure ICs &amp; Transponders for Automotive</v>
          </cell>
          <cell r="E21">
            <v>699</v>
          </cell>
          <cell r="G21" t="str">
            <v>Factory_Automation_and_Control</v>
          </cell>
          <cell r="H21" t="str">
            <v>Seats</v>
          </cell>
        </row>
        <row r="22">
          <cell r="A22" t="str">
            <v>EPD &gt; PROCESSORS &gt; DSP</v>
          </cell>
          <cell r="B22" t="str">
            <v>AUTO CONN &amp; ENET</v>
          </cell>
          <cell r="E22">
            <v>799</v>
          </cell>
          <cell r="G22" t="str">
            <v>Lighting</v>
          </cell>
          <cell r="H22" t="str">
            <v>Window Lift</v>
          </cell>
        </row>
        <row r="23">
          <cell r="A23" t="str">
            <v>EPD &gt; PROCESSORS &gt; SITARA</v>
          </cell>
          <cell r="B23" t="str">
            <v>AUTOMOTIVE AUDIO</v>
          </cell>
          <cell r="E23">
            <v>899</v>
          </cell>
          <cell r="G23" t="str">
            <v>Medical_Healthcare_Fitness</v>
          </cell>
          <cell r="H23" t="str">
            <v>Alternator</v>
          </cell>
        </row>
        <row r="24">
          <cell r="A24" t="str">
            <v>EPD &gt; WCS &gt; WCS ECS</v>
          </cell>
          <cell r="B24" t="str">
            <v>AUTOMOTIVE BATT MGMT</v>
          </cell>
          <cell r="E24">
            <v>999</v>
          </cell>
          <cell r="G24" t="str">
            <v>Motor_Drives</v>
          </cell>
          <cell r="H24" t="str">
            <v>Engine Control</v>
          </cell>
        </row>
        <row r="25">
          <cell r="A25" t="str">
            <v>EPD &gt; WCS &gt; WCS LPRF</v>
          </cell>
          <cell r="B25" t="str">
            <v>AVL</v>
          </cell>
          <cell r="E25">
            <v>1249</v>
          </cell>
          <cell r="G25" t="str">
            <v>Other</v>
          </cell>
          <cell r="H25" t="str">
            <v>Steering</v>
          </cell>
        </row>
        <row r="26">
          <cell r="A26" t="str">
            <v>GRP &gt; DIS OP &gt; LTB MEM OTH</v>
          </cell>
          <cell r="B26" t="str">
            <v>BASE POWER</v>
          </cell>
          <cell r="E26">
            <v>1299</v>
          </cell>
          <cell r="G26" t="str">
            <v>Smart_Grid_and_Energy</v>
          </cell>
          <cell r="H26" t="str">
            <v>Throttle Control</v>
          </cell>
        </row>
        <row r="27">
          <cell r="A27" t="str">
            <v>HPA &gt; AIP &gt; HAPTICS</v>
          </cell>
          <cell r="B27" t="str">
            <v>BB NOKIA CUSTOM</v>
          </cell>
          <cell r="E27">
            <v>1499</v>
          </cell>
          <cell r="G27" t="str">
            <v>Space_Avionics_Defense</v>
          </cell>
          <cell r="H27" t="str">
            <v>Transmission</v>
          </cell>
        </row>
        <row r="28">
          <cell r="A28" t="str">
            <v>HPA &gt; AIP &gt; HOME AUDIO</v>
          </cell>
          <cell r="B28" t="str">
            <v>BCS</v>
          </cell>
          <cell r="E28">
            <v>1999</v>
          </cell>
          <cell r="G28" t="str">
            <v>Test_and_Measurement</v>
          </cell>
          <cell r="H28" t="str">
            <v>Car Audio</v>
          </cell>
        </row>
        <row r="29">
          <cell r="A29" t="str">
            <v>HPA &gt; AIP &gt; PORTABLE AUDIO</v>
          </cell>
          <cell r="B29" t="str">
            <v>BMS-ABM-EM</v>
          </cell>
          <cell r="E29">
            <v>2499</v>
          </cell>
          <cell r="G29" t="str">
            <v>Mobile_Phone</v>
          </cell>
          <cell r="H29" t="str">
            <v>Navigation</v>
          </cell>
        </row>
        <row r="30">
          <cell r="A30" t="str">
            <v>HPA &gt; AIP &gt; SENSING PROD</v>
          </cell>
          <cell r="B30" t="str">
            <v>C2000</v>
          </cell>
          <cell r="E30">
            <v>2999</v>
          </cell>
          <cell r="G30" t="str">
            <v>PC_Notebooks</v>
          </cell>
          <cell r="H30" t="str">
            <v>Other / Secondary Instrumentation</v>
          </cell>
        </row>
        <row r="31">
          <cell r="A31" t="str">
            <v>HPA &gt; AIP &gt; TOUCH</v>
          </cell>
          <cell r="B31" t="str">
            <v>CABLE-INTEL</v>
          </cell>
          <cell r="E31">
            <v>3499</v>
          </cell>
          <cell r="G31" t="str">
            <v>Printers_and_other_peripherals</v>
          </cell>
          <cell r="H31" t="str">
            <v>Other AV &amp; Comms</v>
          </cell>
        </row>
        <row r="32">
          <cell r="A32" t="str">
            <v>HPA &gt; HPA-SUPT &gt; HPA SUP-GEN MTL</v>
          </cell>
          <cell r="B32" t="str">
            <v>CABLE-MATURE</v>
          </cell>
          <cell r="E32">
            <v>3999</v>
          </cell>
          <cell r="G32" t="str">
            <v>Storage</v>
          </cell>
          <cell r="H32" t="str">
            <v>Primary Instrumentation</v>
          </cell>
        </row>
        <row r="33">
          <cell r="A33" t="str">
            <v>HPA &gt; HSP &gt; HSP AMP</v>
          </cell>
          <cell r="B33" t="str">
            <v>CANON</v>
          </cell>
          <cell r="E33">
            <v>4999</v>
          </cell>
          <cell r="G33" t="str">
            <v>Tablets</v>
          </cell>
          <cell r="H33" t="str">
            <v>Airbags</v>
          </cell>
        </row>
        <row r="34">
          <cell r="A34" t="str">
            <v>HPA &gt; HSP &gt; HSP DC</v>
          </cell>
          <cell r="B34" t="str">
            <v>CATALOG AUDIO</v>
          </cell>
          <cell r="E34">
            <v>5749</v>
          </cell>
          <cell r="G34" t="str">
            <v>TV_Set_Top_Box_Audio</v>
          </cell>
          <cell r="H34" t="str">
            <v>Brake Systems</v>
          </cell>
        </row>
        <row r="35">
          <cell r="A35" t="str">
            <v>HPA &gt; HSP &gt; HSP RADIO</v>
          </cell>
          <cell r="B35" t="str">
            <v>CATALOG ECS</v>
          </cell>
          <cell r="E35">
            <v>8499</v>
          </cell>
          <cell r="H35" t="str">
            <v>Suspension</v>
          </cell>
        </row>
        <row r="36">
          <cell r="A36" t="str">
            <v>HPA &gt; INT &gt; CCI</v>
          </cell>
          <cell r="B36" t="str">
            <v>CATALOG TOOLS</v>
          </cell>
          <cell r="E36">
            <v>10699</v>
          </cell>
          <cell r="H36" t="str">
            <v>Tire Pressure Warning</v>
          </cell>
        </row>
        <row r="37">
          <cell r="A37" t="str">
            <v>HPA &gt; INT &gt; CIF</v>
          </cell>
          <cell r="B37" t="str">
            <v>CEC</v>
          </cell>
          <cell r="H37" t="str">
            <v>Aggregation Switch</v>
          </cell>
        </row>
        <row r="38">
          <cell r="A38" t="str">
            <v>HPA &gt; INT &gt; IIF</v>
          </cell>
          <cell r="B38" t="str">
            <v>CEC</v>
          </cell>
          <cell r="H38" t="str">
            <v>Core Router</v>
          </cell>
        </row>
        <row r="39">
          <cell r="A39" t="str">
            <v>HPA &gt; MHR &gt; HIREL</v>
          </cell>
          <cell r="B39" t="str">
            <v>CFAB TRADE INV</v>
          </cell>
          <cell r="H39" t="str">
            <v>Service Router</v>
          </cell>
        </row>
        <row r="40">
          <cell r="A40" t="str">
            <v>HPA &gt; MHR &gt; MED PROD</v>
          </cell>
          <cell r="B40" t="str">
            <v>CIADC (OBS)</v>
          </cell>
          <cell r="H40" t="str">
            <v>Top-of-the-rack Switch</v>
          </cell>
        </row>
        <row r="41">
          <cell r="A41" t="str">
            <v>HPA &gt; MSA &gt; MSA-CATLG</v>
          </cell>
          <cell r="B41" t="str">
            <v>CIBU</v>
          </cell>
          <cell r="H41" t="str">
            <v>Cable Modem</v>
          </cell>
        </row>
        <row r="42">
          <cell r="A42" t="str">
            <v>HPA &gt; PA &gt; ADC DELTA-SIGMA</v>
          </cell>
          <cell r="B42" t="str">
            <v>CINEMA</v>
          </cell>
          <cell r="H42" t="str">
            <v>xDSL Modems</v>
          </cell>
        </row>
        <row r="43">
          <cell r="A43" t="str">
            <v>HPA &gt; PA &gt; ADC ENERGY</v>
          </cell>
          <cell r="B43" t="str">
            <v>CISCO</v>
          </cell>
          <cell r="H43" t="str">
            <v>Broadcast &amp; Studio</v>
          </cell>
        </row>
        <row r="44">
          <cell r="A44" t="str">
            <v>HPA &gt; PA &gt; ADC SAR</v>
          </cell>
          <cell r="B44" t="str">
            <v>COMM INTERFACE</v>
          </cell>
          <cell r="H44" t="str">
            <v>Cable Modem Headend</v>
          </cell>
        </row>
        <row r="45">
          <cell r="A45" t="str">
            <v>HPA &gt; PA &gt; D/A CONV</v>
          </cell>
          <cell r="B45" t="str">
            <v>COMPUTE TIMING PROD</v>
          </cell>
          <cell r="H45" t="str">
            <v>CO Analog Line Cards</v>
          </cell>
        </row>
        <row r="46">
          <cell r="A46" t="str">
            <v>HPA &gt; PA &gt; OP AMP</v>
          </cell>
          <cell r="B46" t="str">
            <v>CONS COMP INTERFACE</v>
          </cell>
          <cell r="H46" t="str">
            <v>CO PSTN Switch</v>
          </cell>
        </row>
        <row r="47">
          <cell r="A47" t="str">
            <v>HVAL &gt; HVL &gt; HVL-ACS</v>
          </cell>
          <cell r="B47" t="str">
            <v>CONS RF</v>
          </cell>
          <cell r="H47" t="str">
            <v>Digital Loop Access</v>
          </cell>
        </row>
        <row r="48">
          <cell r="A48" t="str">
            <v>HVAL &gt; HVL &gt; HVL-D&amp;LS</v>
          </cell>
          <cell r="B48" t="str">
            <v>CONSUMER</v>
          </cell>
          <cell r="H48" t="str">
            <v>Enterprise Voice Networks</v>
          </cell>
        </row>
        <row r="49">
          <cell r="A49" t="str">
            <v>HVAL &gt; HVL &gt; HVL-IPD</v>
          </cell>
          <cell r="B49" t="str">
            <v>CONSUMER ISO</v>
          </cell>
          <cell r="H49" t="str">
            <v>Fiber-to-the-Home (FTTH)</v>
          </cell>
        </row>
        <row r="50">
          <cell r="A50" t="str">
            <v>HVAL &gt; HVL &gt; HVL-SC</v>
          </cell>
          <cell r="B50" t="str">
            <v>COT</v>
          </cell>
          <cell r="H50" t="str">
            <v>LAN Switches &amp; Hubs</v>
          </cell>
        </row>
        <row r="51">
          <cell r="A51" t="str">
            <v>HVAL &gt; IPG &gt; IPG-IPS</v>
          </cell>
          <cell r="B51" t="str">
            <v>CPBU</v>
          </cell>
          <cell r="H51" t="str">
            <v>Legacy Access</v>
          </cell>
        </row>
        <row r="52">
          <cell r="A52" t="str">
            <v>HVAL &gt; IPG &gt; IPG-LCA</v>
          </cell>
          <cell r="B52" t="str">
            <v>CPI</v>
          </cell>
          <cell r="H52" t="str">
            <v>Long-Haul Equipment</v>
          </cell>
        </row>
        <row r="53">
          <cell r="A53" t="str">
            <v>HVAL &gt; IPG &gt; IPG-MIC</v>
          </cell>
          <cell r="B53" t="str">
            <v>D/A CONV</v>
          </cell>
          <cell r="H53" t="str">
            <v>Metro Equipment</v>
          </cell>
        </row>
        <row r="54">
          <cell r="A54" t="str">
            <v>HVAL &gt; IPG &gt; IPG-SIP</v>
          </cell>
          <cell r="B54" t="str">
            <v>DCS SUPPORT</v>
          </cell>
          <cell r="H54" t="str">
            <v>Other Wired Communications</v>
          </cell>
        </row>
        <row r="55">
          <cell r="A55" t="str">
            <v>HVAL &gt; LEG &gt; LEG-CANON</v>
          </cell>
          <cell r="B55" t="str">
            <v>DEFENSE</v>
          </cell>
          <cell r="H55" t="str">
            <v>Routers - High End</v>
          </cell>
        </row>
        <row r="56">
          <cell r="A56" t="str">
            <v>HVAL &gt; LEG &gt; LEG-LCD</v>
          </cell>
          <cell r="B56" t="str">
            <v>DIRECT CONTRACTS</v>
          </cell>
          <cell r="H56" t="str">
            <v>Routers - Low to Mid</v>
          </cell>
        </row>
        <row r="57">
          <cell r="A57" t="str">
            <v>HVAL &gt; LEG &gt; LEG-MDS</v>
          </cell>
          <cell r="B57" t="str">
            <v>DISP</v>
          </cell>
          <cell r="H57" t="str">
            <v>SAN HBAs (Host Bus Adapters)</v>
          </cell>
        </row>
        <row r="58">
          <cell r="A58" t="str">
            <v>HVAL &gt; LEG &gt; LEG-OTHERNIC</v>
          </cell>
          <cell r="B58" t="str">
            <v>DISPLAY POWER</v>
          </cell>
          <cell r="H58" t="str">
            <v>SAN Switches</v>
          </cell>
        </row>
        <row r="59">
          <cell r="A59" t="str">
            <v>HVAL &gt; LEG &gt; LEG-PDP</v>
          </cell>
          <cell r="B59" t="str">
            <v>DLP EMBED-AUTOMOTIVE</v>
          </cell>
          <cell r="H59" t="str">
            <v>xDSL DSLAM</v>
          </cell>
        </row>
        <row r="60">
          <cell r="A60" t="str">
            <v>HVAL &gt; MDBU &gt; MDBU-AMD</v>
          </cell>
          <cell r="B60" t="str">
            <v>DLP EMBED-CATALOG</v>
          </cell>
          <cell r="H60" t="str">
            <v>Fixed Wireless Broadband Access</v>
          </cell>
        </row>
        <row r="61">
          <cell r="A61" t="str">
            <v>HVAL &gt; MDBU &gt; MDBU-IMC</v>
          </cell>
          <cell r="B61" t="str">
            <v>DLP EMBED-MEMS</v>
          </cell>
          <cell r="H61" t="str">
            <v>Mobile Wireless Broadband Access</v>
          </cell>
        </row>
        <row r="62">
          <cell r="A62" t="str">
            <v>HVAL &gt; MSA &gt; MSA-ASA</v>
          </cell>
          <cell r="B62" t="str">
            <v>DM5 TRADE INV</v>
          </cell>
          <cell r="H62" t="str">
            <v>Other Wireless Communications</v>
          </cell>
        </row>
        <row r="63">
          <cell r="A63" t="str">
            <v>HVAL &gt; MSA &gt; MSA-AVL</v>
          </cell>
          <cell r="B63" t="str">
            <v>DRIVER&amp;LOAD SWITCHES</v>
          </cell>
          <cell r="H63" t="str">
            <v>Wireless LAN Access Point/Router</v>
          </cell>
        </row>
        <row r="64">
          <cell r="A64" t="str">
            <v>HVAL &gt; MSA &gt; MSA-CATLG</v>
          </cell>
          <cell r="B64" t="str">
            <v>EDGE DIGITAL</v>
          </cell>
          <cell r="H64" t="str">
            <v>Wireless LAN Client Access</v>
          </cell>
        </row>
        <row r="65">
          <cell r="A65" t="str">
            <v>HVAL &gt; MSA &gt; MSA-CIS</v>
          </cell>
          <cell r="B65" t="str">
            <v>ENHANCED INDUSTRIAL</v>
          </cell>
          <cell r="H65" t="str">
            <v>LTE BTS (E-UTRAN, EPC)</v>
          </cell>
        </row>
        <row r="66">
          <cell r="A66" t="str">
            <v>HVAL &gt; MSA &gt; MSA-IAP</v>
          </cell>
          <cell r="B66" t="str">
            <v>ENHANCED PROD (OBS)</v>
          </cell>
          <cell r="H66" t="str">
            <v>Mobile BTS (RAN, MSS, 3G Packet Core, HLR)</v>
          </cell>
        </row>
        <row r="67">
          <cell r="A67" t="str">
            <v>HVAL &gt; SLL &gt; SLL-COMM-LIN</v>
          </cell>
          <cell r="B67" t="str">
            <v>FET-LOW VOLTAGE</v>
          </cell>
          <cell r="H67" t="str">
            <v>WiMAX BTS (RAN, ASN, CSN)</v>
          </cell>
        </row>
        <row r="68">
          <cell r="A68" t="str">
            <v>HVAL &gt; SLL &gt; SLL-COMM-LOG</v>
          </cell>
          <cell r="B68" t="str">
            <v>FET-MED VOLTAGE</v>
          </cell>
          <cell r="H68" t="str">
            <v>HPC Server</v>
          </cell>
        </row>
        <row r="69">
          <cell r="A69" t="str">
            <v>HVAL &gt; SPG &gt; ODD</v>
          </cell>
          <cell r="B69" t="str">
            <v>FRONT PROJECTION</v>
          </cell>
          <cell r="H69" t="str">
            <v>Mainframe Server</v>
          </cell>
        </row>
        <row r="70">
          <cell r="A70" t="str">
            <v>HVAL &gt; SPG &gt; SPGOTH</v>
          </cell>
          <cell r="B70" t="str">
            <v>GPS+BT</v>
          </cell>
          <cell r="H70" t="str">
            <v>Enterprise Server</v>
          </cell>
        </row>
        <row r="71">
          <cell r="A71" t="str">
            <v>HVAL &gt; SPG &gt; SPG-PREAMP</v>
          </cell>
          <cell r="B71" t="str">
            <v>GSM/GPRS DIGITAL</v>
          </cell>
          <cell r="H71" t="str">
            <v>Enterprise SSD</v>
          </cell>
        </row>
        <row r="72">
          <cell r="A72" t="str">
            <v>HVAL &gt; SPG &gt; SPG-SERVO</v>
          </cell>
          <cell r="B72" t="str">
            <v>HAPTICS</v>
          </cell>
          <cell r="H72" t="str">
            <v>Entry-level Server</v>
          </cell>
        </row>
        <row r="73">
          <cell r="A73" t="str">
            <v>PWR &gt; ALPS &gt; APP</v>
          </cell>
          <cell r="B73" t="str">
            <v>HARSH ENV (OBS)</v>
          </cell>
          <cell r="H73" t="str">
            <v>Network Attached Storage</v>
          </cell>
        </row>
        <row r="74">
          <cell r="A74" t="str">
            <v>PWR &gt; ALPS &gt; DISPLAY POWER</v>
          </cell>
          <cell r="B74" t="str">
            <v>HC</v>
          </cell>
          <cell r="H74" t="str">
            <v>Server NIC card</v>
          </cell>
        </row>
        <row r="75">
          <cell r="A75" t="str">
            <v>PWR &gt; ALPS &gt; IDLS</v>
          </cell>
          <cell r="B75" t="str">
            <v>HDG</v>
          </cell>
          <cell r="H75" t="str">
            <v>Server PSU</v>
          </cell>
        </row>
        <row r="76">
          <cell r="A76" t="str">
            <v>PWR &gt; ALPS &gt; LOW POWER DCDC</v>
          </cell>
          <cell r="B76" t="str">
            <v>HI SPEED DATA</v>
          </cell>
          <cell r="H76" t="str">
            <v>Storage Array (JBOD)</v>
          </cell>
        </row>
        <row r="77">
          <cell r="A77" t="str">
            <v xml:space="preserve">PWR &gt; BMS &gt; BMS-SCS  </v>
          </cell>
          <cell r="B77" t="str">
            <v>HI SPEED SIGNAL</v>
          </cell>
          <cell r="H77" t="str">
            <v>Storage card (SAS / SATA / RAID)</v>
          </cell>
        </row>
        <row r="78">
          <cell r="A78" t="str">
            <v>PWR &gt; BMS &gt; BMS-HPC</v>
          </cell>
          <cell r="B78" t="str">
            <v>HIGH PERF ISO</v>
          </cell>
          <cell r="H78" t="str">
            <v>Storage Server</v>
          </cell>
        </row>
        <row r="79">
          <cell r="A79" t="str">
            <v>PWR &gt; BMS &gt; BMS-MCS</v>
          </cell>
          <cell r="B79" t="str">
            <v>HIGH POWER SOLUTIONS</v>
          </cell>
          <cell r="H79" t="str">
            <v>Workstation</v>
          </cell>
        </row>
        <row r="80">
          <cell r="A80" t="str">
            <v xml:space="preserve">PWR &gt; BMS &gt; BMS-WLPC </v>
          </cell>
          <cell r="B80" t="str">
            <v>HIGH PWR CHRG</v>
          </cell>
          <cell r="H80" t="str">
            <v>Thin client workstation</v>
          </cell>
        </row>
        <row r="81">
          <cell r="A81" t="str">
            <v>PWR &gt; DCS &gt; HPS</v>
          </cell>
          <cell r="B81" t="str">
            <v>HIGH VALUE CONSUMER</v>
          </cell>
          <cell r="H81" t="str">
            <v>Clothes Dryers</v>
          </cell>
        </row>
        <row r="82">
          <cell r="A82" t="str">
            <v>PWR &gt; DCS &gt; SWIFT</v>
          </cell>
          <cell r="B82" t="str">
            <v>HIREL-OTHER (OBS)</v>
          </cell>
          <cell r="H82" t="str">
            <v>Dish Washers</v>
          </cell>
        </row>
        <row r="83">
          <cell r="A83" t="str">
            <v>PWR &gt; DCS &gt; FET</v>
          </cell>
          <cell r="B83" t="str">
            <v>HIREL-UNITRODE(OBS)</v>
          </cell>
          <cell r="H83" t="str">
            <v>Fridges/Freezers</v>
          </cell>
        </row>
        <row r="84">
          <cell r="A84" t="str">
            <v>PWR &gt; DCS &gt; MCC</v>
          </cell>
          <cell r="B84" t="str">
            <v>HPA ENGINEERING MATL</v>
          </cell>
          <cell r="H84" t="str">
            <v>Induction cookers</v>
          </cell>
        </row>
        <row r="85">
          <cell r="A85" t="str">
            <v>PWR &gt; DCS &gt; PIP</v>
          </cell>
          <cell r="B85" t="str">
            <v>HPA SUPPORT</v>
          </cell>
          <cell r="H85" t="str">
            <v>Large cooking</v>
          </cell>
        </row>
        <row r="86">
          <cell r="A86" t="str">
            <v>PWR &gt; LP &gt; L&amp;S</v>
          </cell>
          <cell r="B86" t="str">
            <v>HPL</v>
          </cell>
          <cell r="H86" t="str">
            <v>Microwave ovens</v>
          </cell>
        </row>
        <row r="87">
          <cell r="A87" t="str">
            <v>PWR &gt; LP &gt; POWER INTERFACE</v>
          </cell>
          <cell r="B87" t="str">
            <v>HPS (OBS)</v>
          </cell>
          <cell r="H87" t="str">
            <v>Power tools + outdoor appliances</v>
          </cell>
        </row>
        <row r="88">
          <cell r="A88" t="str">
            <v>PWR &gt; PSS &gt; HIGH PERF ISO</v>
          </cell>
          <cell r="B88" t="str">
            <v>HSP ADC</v>
          </cell>
          <cell r="H88" t="str">
            <v>Room air conditioners</v>
          </cell>
        </row>
        <row r="89">
          <cell r="A89" t="str">
            <v>PWR &gt; PSS &gt; LPP</v>
          </cell>
          <cell r="B89" t="str">
            <v>HSP AMP CATALOG</v>
          </cell>
          <cell r="H89" t="str">
            <v>Washing machines</v>
          </cell>
        </row>
        <row r="90">
          <cell r="A90" t="str">
            <v>SVA &gt; MDP &gt; MDP-ML&amp;P</v>
          </cell>
          <cell r="B90" t="str">
            <v>HSP AMP CONSUMER</v>
          </cell>
          <cell r="H90" t="str">
            <v>Actuator Driven Blinds, Doors &amp; Windows</v>
          </cell>
        </row>
        <row r="91">
          <cell r="A91" t="str">
            <v>SVA &gt; MDP &gt; MDP-RF POWER</v>
          </cell>
          <cell r="B91" t="str">
            <v>HSP DAC</v>
          </cell>
          <cell r="H91" t="str">
            <v>Boilers &amp; Warm Air Furnaces</v>
          </cell>
        </row>
        <row r="92">
          <cell r="A92" t="str">
            <v>SVA &gt; PPD &gt; PPD-BASE POWER</v>
          </cell>
          <cell r="B92" t="str">
            <v>HSP ITRX</v>
          </cell>
          <cell r="H92" t="str">
            <v>CCTV/Video Surveillance Cameras</v>
          </cell>
        </row>
        <row r="93">
          <cell r="A93" t="str">
            <v>SVA &gt; PPD &gt; PPD-HVC</v>
          </cell>
          <cell r="B93" t="str">
            <v>HSP RF</v>
          </cell>
          <cell r="H93" t="str">
            <v>CCTV/Video Surveillance Equipment</v>
          </cell>
        </row>
        <row r="94">
          <cell r="A94" t="str">
            <v>SVA &gt; PPD &gt; PPD-NPS</v>
          </cell>
          <cell r="B94" t="str">
            <v>HSP RP</v>
          </cell>
          <cell r="H94" t="str">
            <v>Circulator Pumps</v>
          </cell>
        </row>
        <row r="95">
          <cell r="A95" t="str">
            <v>SVA &gt; PPD &gt; PPD-SMPL SWITCH</v>
          </cell>
          <cell r="B95" t="str">
            <v>HSP SUPPORT</v>
          </cell>
          <cell r="H95" t="str">
            <v>Commercial Refrigeration</v>
          </cell>
        </row>
        <row r="96">
          <cell r="A96" t="str">
            <v>SVA &gt; PSP &gt; PSP-ISC</v>
          </cell>
          <cell r="B96" t="str">
            <v>HVAL ENG MATL</v>
          </cell>
          <cell r="H96" t="str">
            <v>Compressors</v>
          </cell>
        </row>
        <row r="97">
          <cell r="A97" t="str">
            <v>SVA &gt; PSP &gt; SENSOR SP</v>
          </cell>
          <cell r="B97" t="str">
            <v>IAP</v>
          </cell>
          <cell r="H97" t="str">
            <v>Electronic Access Control</v>
          </cell>
        </row>
        <row r="98">
          <cell r="A98" t="str">
            <v>SVA &gt; SDS &gt; CTP</v>
          </cell>
          <cell r="B98" t="str">
            <v>IEEE</v>
          </cell>
          <cell r="H98" t="str">
            <v>Electronic Room Thermostats &amp; Controls</v>
          </cell>
        </row>
        <row r="99">
          <cell r="A99" t="str">
            <v>SVA &gt; SDS &gt; SDS-CUST SOLN</v>
          </cell>
          <cell r="B99" t="str">
            <v>INDUSTRIAL</v>
          </cell>
          <cell r="H99" t="str">
            <v>Electronic Sanitation Control</v>
          </cell>
        </row>
        <row r="100">
          <cell r="A100" t="str">
            <v>SVA &gt; SDS &gt; SDS-HISPED DAT</v>
          </cell>
          <cell r="B100" t="str">
            <v>INDUSTRIAL INTERFACE</v>
          </cell>
          <cell r="H100" t="str">
            <v>Elevators &amp; Escalators</v>
          </cell>
        </row>
        <row r="101">
          <cell r="A101" t="str">
            <v>SVA &gt; SDS &gt; SDS-HISPED SIG</v>
          </cell>
          <cell r="B101" t="str">
            <v>INF PROD</v>
          </cell>
          <cell r="H101" t="str">
            <v>Fire Alarm Control Panels &amp; Annunciators</v>
          </cell>
        </row>
        <row r="102">
          <cell r="A102" t="str">
            <v>SYS &gt; INDS</v>
          </cell>
          <cell r="B102" t="str">
            <v>INFOTAINMENT</v>
          </cell>
          <cell r="H102" t="str">
            <v>Fire Alarm Notification</v>
          </cell>
        </row>
        <row r="103">
          <cell r="A103" t="str">
            <v>SYS &gt; COMM</v>
          </cell>
          <cell r="B103" t="str">
            <v>INT SUPPORT</v>
          </cell>
          <cell r="H103" t="str">
            <v>Fire Detection</v>
          </cell>
        </row>
        <row r="104">
          <cell r="A104" t="str">
            <v>SYS &gt; PE</v>
          </cell>
          <cell r="B104" t="str">
            <v>INTEGRATED MTR CTRL</v>
          </cell>
          <cell r="H104" t="str">
            <v>Humidifiers/Dehumidifiers</v>
          </cell>
        </row>
        <row r="105">
          <cell r="A105" t="str">
            <v>SYS &gt; ES</v>
          </cell>
          <cell r="B105" t="str">
            <v>INTEGRATED PROT DEV</v>
          </cell>
          <cell r="H105" t="str">
            <v>Intruder Alarm Control Panels</v>
          </cell>
        </row>
        <row r="106">
          <cell r="A106" t="str">
            <v>SYS &gt; AUTO</v>
          </cell>
          <cell r="B106" t="str">
            <v>INTEGRATED SIGNAL CH</v>
          </cell>
          <cell r="H106" t="str">
            <v>Intruder Detection &amp; Notification</v>
          </cell>
        </row>
        <row r="107">
          <cell r="B107" t="str">
            <v>IPG-MIC</v>
          </cell>
          <cell r="H107" t="str">
            <v>Time &amp; Attendance Equipment</v>
          </cell>
        </row>
        <row r="108">
          <cell r="B108" t="str">
            <v>IPG-MSC</v>
          </cell>
          <cell r="H108" t="str">
            <v>Unitary Air Conditioners</v>
          </cell>
        </row>
        <row r="109">
          <cell r="B109" t="str">
            <v>IPS</v>
          </cell>
          <cell r="H109" t="str">
            <v>Digital Signage</v>
          </cell>
        </row>
        <row r="110">
          <cell r="B110" t="str">
            <v>IR-3D</v>
          </cell>
          <cell r="H110" t="str">
            <v>ATMs (Automated Teller Machines)</v>
          </cell>
        </row>
        <row r="111">
          <cell r="B111" t="str">
            <v>ISENSE</v>
          </cell>
          <cell r="H111" t="str">
            <v>Card Readers</v>
          </cell>
        </row>
        <row r="112">
          <cell r="B112" t="str">
            <v>ISO PROTECT (OBS)</v>
          </cell>
          <cell r="H112" t="str">
            <v>Coin Acceptors &amp; Currency Validators</v>
          </cell>
        </row>
        <row r="113">
          <cell r="B113" t="str">
            <v>JAPAN PREAMP</v>
          </cell>
          <cell r="H113" t="str">
            <v>EPOS/ECR/Cash Drawer</v>
          </cell>
        </row>
        <row r="114">
          <cell r="B114" t="str">
            <v>JAPAN SERVO</v>
          </cell>
          <cell r="H114" t="str">
            <v>Fuel Dispensers</v>
          </cell>
        </row>
        <row r="115">
          <cell r="B115" t="str">
            <v>LCA</v>
          </cell>
          <cell r="H115" t="str">
            <v>Handheld Data Terminals</v>
          </cell>
        </row>
        <row r="116">
          <cell r="B116" t="str">
            <v>LCD DRIVERS</v>
          </cell>
          <cell r="H116" t="str">
            <v>Handheld EFT Transaction Terminals</v>
          </cell>
        </row>
        <row r="117">
          <cell r="B117" t="str">
            <v>LEGACY</v>
          </cell>
          <cell r="H117" t="str">
            <v>Other EPOS, EFT &amp; ID</v>
          </cell>
        </row>
        <row r="118">
          <cell r="B118" t="str">
            <v>LEGACY</v>
          </cell>
          <cell r="H118" t="str">
            <v>POS Authentication Pads</v>
          </cell>
        </row>
        <row r="119">
          <cell r="B119" t="str">
            <v>LEGACY (OBS)</v>
          </cell>
          <cell r="H119" t="str">
            <v>Printers</v>
          </cell>
        </row>
        <row r="120">
          <cell r="B120" t="str">
            <v>LEGACY DSP</v>
          </cell>
          <cell r="H120" t="str">
            <v>Scanners</v>
          </cell>
        </row>
        <row r="121">
          <cell r="B121" t="str">
            <v>LOW POWER DCDC</v>
          </cell>
          <cell r="H121" t="str">
            <v>Smart Cards</v>
          </cell>
        </row>
        <row r="122">
          <cell r="B122" t="str">
            <v>LPL</v>
          </cell>
          <cell r="H122" t="str">
            <v>Vending/Payment/Change Machines</v>
          </cell>
        </row>
        <row r="123">
          <cell r="B123" t="str">
            <v>LPP</v>
          </cell>
          <cell r="H123" t="str">
            <v>Circuit Breakers</v>
          </cell>
        </row>
        <row r="124">
          <cell r="B124" t="str">
            <v>MACRO BTS</v>
          </cell>
          <cell r="H124" t="str">
            <v>Computer Numerical Control (CNC)</v>
          </cell>
        </row>
        <row r="125">
          <cell r="B125" t="str">
            <v>MDS</v>
          </cell>
          <cell r="H125" t="str">
            <v>Contactors</v>
          </cell>
        </row>
        <row r="126">
          <cell r="B126" t="str">
            <v>MED CONSUMER PROD</v>
          </cell>
          <cell r="H126" t="str">
            <v>Distributed &amp; Remote I/O Modules</v>
          </cell>
        </row>
        <row r="127">
          <cell r="B127" t="str">
            <v>MED IMAGING PROD</v>
          </cell>
          <cell r="H127" t="str">
            <v>Flow Measurement</v>
          </cell>
        </row>
        <row r="128">
          <cell r="B128" t="str">
            <v>MED IMPLANTABLE PROD</v>
          </cell>
          <cell r="H128" t="str">
            <v>HMIs &amp; Operator Panels</v>
          </cell>
        </row>
        <row r="129">
          <cell r="B129" t="str">
            <v>MEM LTB ASM</v>
          </cell>
          <cell r="H129" t="str">
            <v>Industrial Ethernet Infrastructure</v>
          </cell>
        </row>
        <row r="130">
          <cell r="B130" t="str">
            <v>MEM LTB EPROM</v>
          </cell>
          <cell r="H130" t="str">
            <v>Industrial PCs</v>
          </cell>
        </row>
        <row r="131">
          <cell r="B131" t="str">
            <v>MGM</v>
          </cell>
          <cell r="H131" t="str">
            <v>Level Measurement</v>
          </cell>
        </row>
        <row r="132">
          <cell r="B132" t="str">
            <v>MHR SUPPORT</v>
          </cell>
          <cell r="H132" t="str">
            <v>Machine Vision Inspection Systems</v>
          </cell>
        </row>
        <row r="133">
          <cell r="B133" t="str">
            <v>MHR SUPPORT</v>
          </cell>
          <cell r="H133" t="str">
            <v>PLCs &amp; PACs</v>
          </cell>
        </row>
        <row r="134">
          <cell r="B134" t="str">
            <v>MOBILE</v>
          </cell>
          <cell r="H134" t="str">
            <v>Position Sensing</v>
          </cell>
        </row>
        <row r="135">
          <cell r="B135" t="str">
            <v>MOBILE</v>
          </cell>
          <cell r="H135" t="str">
            <v>Pressure Measurement</v>
          </cell>
        </row>
        <row r="136">
          <cell r="B136" t="str">
            <v>MOBILE LTNG &amp; PWR</v>
          </cell>
          <cell r="H136" t="str">
            <v>Process Analytical Instruments</v>
          </cell>
        </row>
        <row r="137">
          <cell r="B137" t="str">
            <v>MODEM CHIPSET-LOCKED</v>
          </cell>
          <cell r="H137" t="str">
            <v>Process Variable Transmitters</v>
          </cell>
        </row>
        <row r="138">
          <cell r="B138" t="str">
            <v>MSC</v>
          </cell>
          <cell r="H138" t="str">
            <v>Process/Temperature Controllers</v>
          </cell>
        </row>
        <row r="139">
          <cell r="B139" t="str">
            <v>MSDOTHR</v>
          </cell>
          <cell r="H139" t="str">
            <v>Protection Relays</v>
          </cell>
        </row>
        <row r="140">
          <cell r="B140" t="str">
            <v>MSP430</v>
          </cell>
          <cell r="H140" t="str">
            <v>Pumps (FA&amp;C -centrifugal etc.)</v>
          </cell>
        </row>
        <row r="141">
          <cell r="B141" t="str">
            <v>MULTI-CELL SOLUTIONS</v>
          </cell>
          <cell r="H141" t="str">
            <v>Robotics</v>
          </cell>
        </row>
        <row r="142">
          <cell r="B142" t="str">
            <v>NETWORKING</v>
          </cell>
          <cell r="H142" t="str">
            <v>Semiconductor Manufacturing &amp; Test Equipment</v>
          </cell>
        </row>
        <row r="143">
          <cell r="B143" t="str">
            <v>NEW BUSINESS INC</v>
          </cell>
          <cell r="H143" t="str">
            <v>Single Board Computers</v>
          </cell>
        </row>
        <row r="144">
          <cell r="B144" t="str">
            <v>NON ISOLATED PWR SOL</v>
          </cell>
          <cell r="H144" t="str">
            <v>Solid State Relays</v>
          </cell>
        </row>
        <row r="145">
          <cell r="B145" t="str">
            <v>OMAP EEE</v>
          </cell>
          <cell r="H145" t="str">
            <v>Telemetry / RTUs</v>
          </cell>
        </row>
        <row r="146">
          <cell r="B146" t="str">
            <v>OP AMP</v>
          </cell>
          <cell r="H146" t="str">
            <v>Temperature Measurement</v>
          </cell>
        </row>
        <row r="147">
          <cell r="B147" t="str">
            <v>OP AMP-ILIN</v>
          </cell>
          <cell r="H147" t="str">
            <v>Welding</v>
          </cell>
        </row>
        <row r="148">
          <cell r="B148" t="str">
            <v>OPTICAL WIRELESS</v>
          </cell>
          <cell r="H148" t="str">
            <v>Agricultural Equipment &amp; Machinery</v>
          </cell>
        </row>
        <row r="149">
          <cell r="B149" t="str">
            <v>OPU</v>
          </cell>
          <cell r="H149" t="str">
            <v>Construction &amp; Lifting Machinery</v>
          </cell>
        </row>
        <row r="150">
          <cell r="B150" t="str">
            <v>OTHER</v>
          </cell>
          <cell r="H150" t="str">
            <v>Electric Motorized Vehicles</v>
          </cell>
        </row>
        <row r="151">
          <cell r="B151" t="str">
            <v>OTHER NON IC</v>
          </cell>
          <cell r="H151" t="str">
            <v>Heavy Trucks &amp; Busses</v>
          </cell>
        </row>
        <row r="152">
          <cell r="B152" t="str">
            <v>PA SUPPORT</v>
          </cell>
          <cell r="H152" t="str">
            <v>Materials Handling Vehicles</v>
          </cell>
        </row>
        <row r="153">
          <cell r="B153" t="str">
            <v>PDT (OBS)</v>
          </cell>
          <cell r="H153" t="str">
            <v>Other Industrial Transport</v>
          </cell>
        </row>
        <row r="154">
          <cell r="B154" t="str">
            <v>PICO PROJECTION</v>
          </cell>
          <cell r="H154" t="str">
            <v>Refrigerated Trailers</v>
          </cell>
        </row>
        <row r="155">
          <cell r="B155" t="str">
            <v>PLASMA DISPLAY PANELS</v>
          </cell>
          <cell r="H155" t="str">
            <v>Trains/Trams/Subway Carriages</v>
          </cell>
        </row>
        <row r="156">
          <cell r="B156" t="str">
            <v>PLUG-IN POWER</v>
          </cell>
          <cell r="H156" t="str">
            <v>Electronic Lighting Ballasts &amp; Modules</v>
          </cell>
        </row>
        <row r="157">
          <cell r="B157" t="str">
            <v>PORTABLE AUDIO</v>
          </cell>
          <cell r="H157" t="str">
            <v>Exit &amp; Emergency Exit Lighting</v>
          </cell>
        </row>
        <row r="158">
          <cell r="B158" t="str">
            <v>PPI</v>
          </cell>
          <cell r="H158" t="str">
            <v>Lighting Controls</v>
          </cell>
        </row>
        <row r="159">
          <cell r="B159" t="str">
            <v>PRESSURE SENS (OBS)</v>
          </cell>
          <cell r="H159" t="str">
            <v>Street Lights/Traffic Lights &amp; Control</v>
          </cell>
        </row>
        <row r="160">
          <cell r="B160" t="str">
            <v>PROC SUPT TEST CHIP</v>
          </cell>
          <cell r="H160" t="str">
            <v>Analog Hearing Aids</v>
          </cell>
        </row>
        <row r="161">
          <cell r="B161" t="str">
            <v>PROFESSIONAL DISPLAY</v>
          </cell>
          <cell r="H161" t="str">
            <v>Blood Glucose Meters</v>
          </cell>
        </row>
        <row r="162">
          <cell r="B162" t="str">
            <v>PSS SUPPORT</v>
          </cell>
          <cell r="H162" t="str">
            <v>Blood Pressure Monitors</v>
          </cell>
        </row>
        <row r="163">
          <cell r="B163" t="str">
            <v>PSS-LPP-LM</v>
          </cell>
          <cell r="H163" t="str">
            <v>Cardiac Resynchronization Therapy (CRT)</v>
          </cell>
        </row>
        <row r="164">
          <cell r="B164" t="str">
            <v>PWR ENG MATL</v>
          </cell>
          <cell r="H164" t="str">
            <v>CR/DR</v>
          </cell>
        </row>
        <row r="165">
          <cell r="B165" t="str">
            <v>RADAR</v>
          </cell>
          <cell r="H165" t="str">
            <v>CT</v>
          </cell>
        </row>
        <row r="166">
          <cell r="B166" t="str">
            <v>RF 430 (OBS)</v>
          </cell>
          <cell r="H166" t="str">
            <v>Dialysis Machines</v>
          </cell>
        </row>
        <row r="167">
          <cell r="B167" t="str">
            <v>RF POWER</v>
          </cell>
          <cell r="H167" t="str">
            <v>Digital Hearing Aids</v>
          </cell>
        </row>
        <row r="168">
          <cell r="B168" t="str">
            <v>SAFETY MCU</v>
          </cell>
          <cell r="H168" t="str">
            <v>ECG</v>
          </cell>
        </row>
        <row r="169">
          <cell r="B169" t="str">
            <v>SC</v>
          </cell>
          <cell r="H169" t="str">
            <v>Electronic Beds</v>
          </cell>
        </row>
        <row r="170">
          <cell r="B170" t="str">
            <v>SC DSP</v>
          </cell>
          <cell r="H170" t="str">
            <v>Electronic Thermometers</v>
          </cell>
        </row>
        <row r="171">
          <cell r="B171" t="str">
            <v>SCBU</v>
          </cell>
          <cell r="H171" t="str">
            <v>Electronic Wheelchairs</v>
          </cell>
        </row>
        <row r="172">
          <cell r="B172" t="str">
            <v>SC-TXP</v>
          </cell>
          <cell r="H172" t="str">
            <v>External Defibrillators</v>
          </cell>
        </row>
        <row r="173">
          <cell r="B173" t="str">
            <v>SC-UAL</v>
          </cell>
          <cell r="H173" t="str">
            <v>Fitness Machines</v>
          </cell>
        </row>
        <row r="174">
          <cell r="B174" t="str">
            <v>SDS HI-REL</v>
          </cell>
          <cell r="H174" t="str">
            <v>Heart Monitors &amp; Pedometers</v>
          </cell>
        </row>
        <row r="175">
          <cell r="B175" t="str">
            <v>SECURITY MCU</v>
          </cell>
          <cell r="H175" t="str">
            <v>Implantable Cardioverter Defibrillators (ICDs)</v>
          </cell>
        </row>
        <row r="176">
          <cell r="B176" t="str">
            <v>SEMC MODEMS</v>
          </cell>
          <cell r="H176" t="str">
            <v>Infusion Pumps</v>
          </cell>
        </row>
        <row r="177">
          <cell r="B177" t="str">
            <v>SENSOR SIGNAL PATH</v>
          </cell>
          <cell r="H177" t="str">
            <v>Medical Endoscopes</v>
          </cell>
        </row>
        <row r="178">
          <cell r="B178" t="str">
            <v>SENSORS &amp; SWITCHES</v>
          </cell>
          <cell r="H178" t="str">
            <v>Medical Lasers</v>
          </cell>
        </row>
        <row r="179">
          <cell r="B179" t="str">
            <v>SERDES TEST CHIP</v>
          </cell>
          <cell r="H179" t="str">
            <v>Medical Ventilators</v>
          </cell>
        </row>
        <row r="180">
          <cell r="B180" t="str">
            <v>SERVO ODD</v>
          </cell>
          <cell r="H180" t="str">
            <v>MRI</v>
          </cell>
        </row>
        <row r="181">
          <cell r="B181" t="str">
            <v>SIMPLE SWITCHER</v>
          </cell>
          <cell r="H181" t="str">
            <v>Multiparameter Patient Monitors</v>
          </cell>
        </row>
        <row r="182">
          <cell r="B182" t="str">
            <v>SINGLE CELL SOLUTION</v>
          </cell>
          <cell r="H182" t="str">
            <v>Other Consumer Medical</v>
          </cell>
        </row>
        <row r="183">
          <cell r="B183" t="str">
            <v>SIP</v>
          </cell>
          <cell r="H183" t="str">
            <v>Pacemakers</v>
          </cell>
        </row>
        <row r="184">
          <cell r="B184" t="str">
            <v>SITARA</v>
          </cell>
          <cell r="H184" t="str">
            <v>Pain Management Devices</v>
          </cell>
        </row>
        <row r="185">
          <cell r="B185" t="str">
            <v>SLL-COMMODITY LINEAR</v>
          </cell>
          <cell r="H185" t="str">
            <v>PET/PET-CT</v>
          </cell>
        </row>
        <row r="186">
          <cell r="B186" t="str">
            <v>SLL-COMMODITY LOGIC</v>
          </cell>
          <cell r="H186" t="str">
            <v>Picture Archiving &amp; Communications (PACS)</v>
          </cell>
        </row>
        <row r="187">
          <cell r="B187" t="str">
            <v>SMALL CELL</v>
          </cell>
          <cell r="H187" t="str">
            <v>Point-of-care Testing</v>
          </cell>
        </row>
        <row r="188">
          <cell r="B188" t="str">
            <v>SPACE</v>
          </cell>
          <cell r="H188" t="str">
            <v>Powered Scooters</v>
          </cell>
        </row>
        <row r="189">
          <cell r="B189" t="str">
            <v>SPARC</v>
          </cell>
          <cell r="H189" t="str">
            <v>Pregnancy Testers/Fertility Monitors</v>
          </cell>
        </row>
        <row r="190">
          <cell r="B190" t="str">
            <v>SPC</v>
          </cell>
          <cell r="H190" t="str">
            <v>Pulse Oximetry Monitoring</v>
          </cell>
        </row>
        <row r="191">
          <cell r="B191" t="str">
            <v>STELLARIS</v>
          </cell>
          <cell r="H191" t="str">
            <v>Sleep Diagnostics, Therapy &amp; Interfaces</v>
          </cell>
        </row>
        <row r="192">
          <cell r="B192" t="str">
            <v>SVA CUSTOM SOLUTIONS</v>
          </cell>
          <cell r="H192" t="str">
            <v>Telehealth Gateways</v>
          </cell>
        </row>
        <row r="193">
          <cell r="B193" t="str">
            <v>SVS</v>
          </cell>
          <cell r="H193" t="str">
            <v>Ultrasound</v>
          </cell>
        </row>
        <row r="194">
          <cell r="B194" t="str">
            <v>SWIFT</v>
          </cell>
          <cell r="H194" t="str">
            <v>AC Drives</v>
          </cell>
        </row>
        <row r="195">
          <cell r="B195" t="str">
            <v>TD-CLASS V</v>
          </cell>
          <cell r="H195" t="str">
            <v>DC Drives</v>
          </cell>
        </row>
        <row r="196">
          <cell r="B196" t="str">
            <v>TEMP</v>
          </cell>
          <cell r="H196" t="str">
            <v>Other Motor Drives (Switch Reluctance, BLDC etc.)</v>
          </cell>
        </row>
        <row r="197">
          <cell r="B197" t="str">
            <v>TMG ATD</v>
          </cell>
          <cell r="H197" t="str">
            <v>Servo Drives</v>
          </cell>
        </row>
        <row r="198">
          <cell r="B198" t="str">
            <v>TMG SCP</v>
          </cell>
          <cell r="H198" t="str">
            <v>Soft Starters/Brakes</v>
          </cell>
        </row>
        <row r="199">
          <cell r="B199" t="str">
            <v>TOUCH</v>
          </cell>
          <cell r="H199" t="str">
            <v>Stepper Drives</v>
          </cell>
        </row>
        <row r="200">
          <cell r="B200" t="str">
            <v>TPMS</v>
          </cell>
          <cell r="H200" t="str">
            <v>Airport Security</v>
          </cell>
        </row>
        <row r="201">
          <cell r="B201" t="str">
            <v>TTC</v>
          </cell>
          <cell r="H201" t="str">
            <v>Arcade/Casino/Gambling Machines</v>
          </cell>
        </row>
        <row r="202">
          <cell r="B202" t="str">
            <v>TV GENERAL</v>
          </cell>
          <cell r="H202" t="str">
            <v>Industrial Catering Equipment</v>
          </cell>
        </row>
        <row r="203">
          <cell r="B203" t="str">
            <v>US PREAMP</v>
          </cell>
          <cell r="H203" t="str">
            <v>Industrial Printers &amp; Printing Presses</v>
          </cell>
        </row>
        <row r="204">
          <cell r="B204" t="str">
            <v>US SERVO</v>
          </cell>
          <cell r="H204" t="str">
            <v>Janitorial &amp; Laundry Equipment</v>
          </cell>
        </row>
        <row r="205">
          <cell r="B205" t="str">
            <v>WIBU</v>
          </cell>
          <cell r="H205" t="str">
            <v>Professional Audio Equipment</v>
          </cell>
        </row>
        <row r="206">
          <cell r="B206" t="str">
            <v>WIDC</v>
          </cell>
          <cell r="H206" t="str">
            <v>TV/Radio Broadcast Equipment</v>
          </cell>
        </row>
        <row r="207">
          <cell r="B207" t="str">
            <v>WILINK</v>
          </cell>
          <cell r="H207" t="str">
            <v>AC/DC Power Supplies</v>
          </cell>
        </row>
        <row r="208">
          <cell r="B208" t="str">
            <v>WIREL &amp; LW PWR CHG</v>
          </cell>
          <cell r="H208" t="str">
            <v>DC/AC Power Inverters</v>
          </cell>
        </row>
        <row r="209">
          <cell r="H209" t="str">
            <v>DC/DC Converters</v>
          </cell>
        </row>
        <row r="210">
          <cell r="H210" t="str">
            <v>Generators</v>
          </cell>
        </row>
        <row r="211">
          <cell r="H211" t="str">
            <v>Industrial Battery Chargers</v>
          </cell>
        </row>
        <row r="212">
          <cell r="H212" t="str">
            <v>UPS</v>
          </cell>
        </row>
        <row r="213">
          <cell r="H213" t="str">
            <v>Electric Vehicle Charging Stations &amp; Infrastructure</v>
          </cell>
        </row>
        <row r="214">
          <cell r="H214" t="str">
            <v>Other Smart Grid (aggregators, sub-station monitoring etc.)</v>
          </cell>
        </row>
        <row r="215">
          <cell r="H215" t="str">
            <v>Renewable Energy (Hydro/Solar/Wind)</v>
          </cell>
        </row>
        <row r="216">
          <cell r="H216" t="str">
            <v>Smart Utility Meters</v>
          </cell>
        </row>
        <row r="217">
          <cell r="H217" t="str">
            <v>High-Speed Data Acquisition and Generation</v>
          </cell>
        </row>
        <row r="218">
          <cell r="H218" t="str">
            <v>Military: Munitions and Targeting</v>
          </cell>
        </row>
        <row r="219">
          <cell r="H219" t="str">
            <v>Military: Radar/Electronic Warfare</v>
          </cell>
        </row>
        <row r="220">
          <cell r="H220" t="str">
            <v>Motor Control: Avionics Applications</v>
          </cell>
        </row>
        <row r="221">
          <cell r="H221" t="str">
            <v>Military and Avionics Imaging</v>
          </cell>
        </row>
        <row r="222">
          <cell r="H222" t="str">
            <v>Satellite Payload: CALIOP(LIDAR)</v>
          </cell>
        </row>
        <row r="223">
          <cell r="H223" t="str">
            <v>Satellite Payload: Gyro Sensor</v>
          </cell>
        </row>
        <row r="224">
          <cell r="H224" t="str">
            <v>Satellite Payload: Sun Sensor</v>
          </cell>
        </row>
        <row r="225">
          <cell r="H225" t="str">
            <v>Satellite Payload: Transponder</v>
          </cell>
        </row>
        <row r="226">
          <cell r="H226" t="str">
            <v>Satellite Payload: Synthetic Aperture Radar (SAR)</v>
          </cell>
        </row>
        <row r="227">
          <cell r="H227" t="str">
            <v>Automotive Test Equipment</v>
          </cell>
        </row>
        <row r="228">
          <cell r="H228" t="str">
            <v>Calibration Instruments</v>
          </cell>
        </row>
        <row r="229">
          <cell r="H229" t="str">
            <v>Chart Recorders &amp; Data Acquisition</v>
          </cell>
        </row>
        <row r="230">
          <cell r="H230" t="str">
            <v>Counters &amp; Timers</v>
          </cell>
        </row>
        <row r="231">
          <cell r="H231" t="str">
            <v>Digital Multimeters</v>
          </cell>
        </row>
        <row r="232">
          <cell r="H232" t="str">
            <v>Digital Oscilloscopes</v>
          </cell>
        </row>
        <row r="233">
          <cell r="H233" t="str">
            <v>DSL Test Equipment</v>
          </cell>
        </row>
        <row r="234">
          <cell r="H234" t="str">
            <v>Fiber Optic Test Equipment</v>
          </cell>
        </row>
        <row r="235">
          <cell r="H235" t="str">
            <v>Laboratory Instrumentation</v>
          </cell>
        </row>
        <row r="236">
          <cell r="H236" t="str">
            <v>LAN/WAN Test Equipment</v>
          </cell>
        </row>
        <row r="237">
          <cell r="H237" t="str">
            <v>Logic Analyzers</v>
          </cell>
        </row>
        <row r="238">
          <cell r="H238" t="str">
            <v>Network Analyzers</v>
          </cell>
        </row>
        <row r="239">
          <cell r="H239" t="str">
            <v>Other General Purpose T&amp;M</v>
          </cell>
        </row>
        <row r="240">
          <cell r="H240" t="str">
            <v>Other Test Equipment</v>
          </cell>
        </row>
        <row r="241">
          <cell r="H241" t="str">
            <v>PC-based Test Equipment</v>
          </cell>
        </row>
        <row r="242">
          <cell r="H242" t="str">
            <v>pH/ORP Instruments</v>
          </cell>
        </row>
        <row r="243">
          <cell r="H243" t="str">
            <v>PXI/VXI-based Test Equipment</v>
          </cell>
        </row>
        <row r="244">
          <cell r="H244" t="str">
            <v>RF Power Meters</v>
          </cell>
        </row>
        <row r="245">
          <cell r="H245" t="str">
            <v>Scales &amp; Weighing Equipment</v>
          </cell>
        </row>
        <row r="246">
          <cell r="H246" t="str">
            <v>Signal/Function Generators</v>
          </cell>
        </row>
        <row r="247">
          <cell r="H247" t="str">
            <v>SONET/SDH Test Equipment</v>
          </cell>
        </row>
        <row r="248">
          <cell r="H248" t="str">
            <v>Spectrum Analyzers</v>
          </cell>
        </row>
        <row r="249">
          <cell r="H249" t="str">
            <v>Wireless Comms Test Equipment</v>
          </cell>
        </row>
        <row r="250">
          <cell r="H250" t="str">
            <v>X-Ray Instrumentation</v>
          </cell>
        </row>
        <row r="251">
          <cell r="H251" t="str">
            <v>Handheld Video Game Player</v>
          </cell>
        </row>
        <row r="252">
          <cell r="H252" t="str">
            <v>Video Game Console</v>
          </cell>
        </row>
        <row r="253">
          <cell r="H253" t="str">
            <v>Mobile Handset</v>
          </cell>
        </row>
        <row r="254">
          <cell r="H254" t="str">
            <v>Notebook PC</v>
          </cell>
        </row>
        <row r="255">
          <cell r="H255" t="str">
            <v>Desktop PC</v>
          </cell>
        </row>
        <row r="256">
          <cell r="H256" t="str">
            <v>POS Terminal</v>
          </cell>
        </row>
        <row r="257">
          <cell r="H257" t="str">
            <v>3D Printer</v>
          </cell>
        </row>
        <row r="258">
          <cell r="H258" t="str">
            <v>CRT Monitor</v>
          </cell>
        </row>
        <row r="259">
          <cell r="H259" t="str">
            <v>Digital Picture Frame</v>
          </cell>
        </row>
        <row r="260">
          <cell r="H260" t="str">
            <v>Digital Still Camera</v>
          </cell>
        </row>
        <row r="261">
          <cell r="H261" t="str">
            <v>DLP/LCD Projector</v>
          </cell>
        </row>
        <row r="262">
          <cell r="H262" t="str">
            <v>Docking Station</v>
          </cell>
        </row>
        <row r="263">
          <cell r="H263" t="str">
            <v>Flash Storage Card</v>
          </cell>
        </row>
        <row r="264">
          <cell r="H264" t="str">
            <v>Flat-Panel Monitor</v>
          </cell>
        </row>
        <row r="265">
          <cell r="H265" t="str">
            <v>Graphics Card</v>
          </cell>
        </row>
        <row r="266">
          <cell r="H266" t="str">
            <v>Multi-Function Serial Printer</v>
          </cell>
        </row>
        <row r="267">
          <cell r="H267" t="str">
            <v>Network Card</v>
          </cell>
        </row>
        <row r="268">
          <cell r="H268" t="str">
            <v>Power Bank</v>
          </cell>
        </row>
        <row r="269">
          <cell r="H269" t="str">
            <v>Serial Printer</v>
          </cell>
        </row>
        <row r="270">
          <cell r="H270" t="str">
            <v>Wireless Docking Station</v>
          </cell>
        </row>
        <row r="271">
          <cell r="H271" t="str">
            <v>Solid State Drive</v>
          </cell>
        </row>
        <row r="272">
          <cell r="H272" t="str">
            <v>E-book Reader</v>
          </cell>
        </row>
        <row r="273">
          <cell r="H273" t="str">
            <v>Tablet PC</v>
          </cell>
        </row>
        <row r="274">
          <cell r="H274" t="str">
            <v>Audio Dock</v>
          </cell>
        </row>
        <row r="275">
          <cell r="H275" t="str">
            <v>AV Receiver</v>
          </cell>
        </row>
        <row r="276">
          <cell r="H276" t="str">
            <v>CRT TV</v>
          </cell>
        </row>
        <row r="277">
          <cell r="H277" t="str">
            <v>Digital Radio</v>
          </cell>
        </row>
        <row r="278">
          <cell r="H278" t="str">
            <v>Digital STB</v>
          </cell>
        </row>
        <row r="279">
          <cell r="H279" t="str">
            <v>DVD Player</v>
          </cell>
        </row>
        <row r="280">
          <cell r="H280" t="str">
            <v>DVD Recorder</v>
          </cell>
        </row>
        <row r="281">
          <cell r="H281" t="str">
            <v>Flat-Panel TV</v>
          </cell>
        </row>
        <row r="282">
          <cell r="H282" t="str">
            <v>Personal &amp; Portable Stereo</v>
          </cell>
        </row>
        <row r="283">
          <cell r="H283" t="str">
            <v>PMP</v>
          </cell>
        </row>
        <row r="284">
          <cell r="H284" t="str">
            <v>Portable DVD</v>
          </cell>
        </row>
        <row r="285">
          <cell r="H285" t="str">
            <v>Remote Control</v>
          </cell>
        </row>
        <row r="286">
          <cell r="H286" t="str">
            <v>Smart Glasses</v>
          </cell>
        </row>
        <row r="287">
          <cell r="H287" t="str">
            <v>Smart Watch</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TP (EDGE) Sign-off"/>
      <sheetName val="drop-down menus"/>
    </sheetNames>
    <sheetDataSet>
      <sheetData sheetId="0" refreshError="1"/>
      <sheetData sheetId="1">
        <row r="2">
          <cell r="F2" t="str">
            <v>Market</v>
          </cell>
        </row>
        <row r="4">
          <cell r="F4" t="str">
            <v>Automotive</v>
          </cell>
        </row>
        <row r="5">
          <cell r="F5" t="str">
            <v>Communications_Equipment</v>
          </cell>
        </row>
        <row r="6">
          <cell r="F6" t="str">
            <v>Enterprise_Systems</v>
          </cell>
        </row>
        <row r="7">
          <cell r="F7" t="str">
            <v>Industrial_</v>
          </cell>
        </row>
        <row r="8">
          <cell r="F8" t="str">
            <v>Personal_Electronics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ps09.itg.ti.com/sites/EVMComplianc/EVM%20AssessmentTools/MECHANICAL%20Assessment%20Template.xlsx" TargetMode="External"/><Relationship Id="rId18" Type="http://schemas.openxmlformats.org/officeDocument/2006/relationships/hyperlink" Target="https://giant.sc.ti.com/SCQS/qrasrep.nsf/active/SC00098.pdf/$File/SC00098.pdf?OpenElement" TargetMode="External"/><Relationship Id="rId26" Type="http://schemas.openxmlformats.org/officeDocument/2006/relationships/hyperlink" Target="https://sps16.itg.ti.com/sites/TIEVM/Process%20Support/Devel_and_Release_Aids/EVM_Testproc_template.doc" TargetMode="External"/><Relationship Id="rId39" Type="http://schemas.openxmlformats.org/officeDocument/2006/relationships/printerSettings" Target="../printerSettings/printerSettings1.bin"/><Relationship Id="rId21" Type="http://schemas.openxmlformats.org/officeDocument/2006/relationships/hyperlink" Target="https://sps09.itg.ti.com/sites/tidesigns/SitePages/Home.aspx" TargetMode="External"/><Relationship Id="rId34" Type="http://schemas.openxmlformats.org/officeDocument/2006/relationships/hyperlink" Target="https://sps16.itg.ti.com/sites/TIEVM/Process%20Support/EVM%20Set-up%20and%20Release%20Support/Central%20Hardware%20Support%20Orgs.xlsx" TargetMode="External"/><Relationship Id="rId42" Type="http://schemas.openxmlformats.org/officeDocument/2006/relationships/ctrlProp" Target="../ctrlProps/ctrlProp1.xml"/><Relationship Id="rId47" Type="http://schemas.openxmlformats.org/officeDocument/2006/relationships/ctrlProp" Target="../ctrlProps/ctrlProp6.xml"/><Relationship Id="rId50" Type="http://schemas.openxmlformats.org/officeDocument/2006/relationships/ctrlProp" Target="../ctrlProps/ctrlProp9.xml"/><Relationship Id="rId55" Type="http://schemas.openxmlformats.org/officeDocument/2006/relationships/ctrlProp" Target="../ctrlProps/ctrlProp14.xml"/><Relationship Id="rId63" Type="http://schemas.openxmlformats.org/officeDocument/2006/relationships/ctrlProp" Target="../ctrlProps/ctrlProp22.xml"/><Relationship Id="rId68" Type="http://schemas.openxmlformats.org/officeDocument/2006/relationships/ctrlProp" Target="../ctrlProps/ctrlProp27.xml"/><Relationship Id="rId76" Type="http://schemas.openxmlformats.org/officeDocument/2006/relationships/ctrlProp" Target="../ctrlProps/ctrlProp35.xml"/><Relationship Id="rId84" Type="http://schemas.openxmlformats.org/officeDocument/2006/relationships/ctrlProp" Target="../ctrlProps/ctrlProp43.xml"/><Relationship Id="rId7" Type="http://schemas.openxmlformats.org/officeDocument/2006/relationships/hyperlink" Target="https://sps09.itg.ti.com/sites/EVMComplianc/EVM%20AssessmentTools/Battery_Checklist_TOOL_Rev1-0.xls" TargetMode="External"/><Relationship Id="rId71" Type="http://schemas.openxmlformats.org/officeDocument/2006/relationships/ctrlProp" Target="../ctrlProps/ctrlProp30.xml"/><Relationship Id="rId2" Type="http://schemas.openxmlformats.org/officeDocument/2006/relationships/hyperlink" Target="https://sps05.itg.ti.com/sites/AEO/PO/analogevm/default.aspx?SortField=LinkFilename&amp;SortDir=Asc&amp;View=%7b1F3F19D4%2dEA3C%2d4898%2d9945%2d58E13DB05F25%7d" TargetMode="External"/><Relationship Id="rId16" Type="http://schemas.openxmlformats.org/officeDocument/2006/relationships/hyperlink" Target="file:///\\msp03\mspemp\EE-GoldenSource\End%20Equipment%20List.xlsx" TargetMode="External"/><Relationship Id="rId29" Type="http://schemas.openxmlformats.org/officeDocument/2006/relationships/hyperlink" Target="http://giant.sc.ti.com/SCQS/qssrep.nsf/active/024-018.pdf/$File/024-018.pdf?OpenElement" TargetMode="External"/><Relationship Id="rId11" Type="http://schemas.openxmlformats.org/officeDocument/2006/relationships/hyperlink" Target="https://sps09.itg.ti.com/sites/EVMComplianc/EVM%20AssessmentTools/H-TEMP%20Assessment%20Template.xlsx" TargetMode="External"/><Relationship Id="rId24" Type="http://schemas.openxmlformats.org/officeDocument/2006/relationships/hyperlink" Target="https://sps16.itg.ti.com/sites/TIEVM/SitePages/Home.aspx" TargetMode="External"/><Relationship Id="rId32" Type="http://schemas.openxmlformats.org/officeDocument/2006/relationships/hyperlink" Target="https://giant.sc.ti.com/SCQS/qrasrep.nsf/active/SC00114.pdf/$File/SC00114.pdf?OpenElement" TargetMode="External"/><Relationship Id="rId37" Type="http://schemas.openxmlformats.org/officeDocument/2006/relationships/hyperlink" Target="https://sps09.itg.ti.com/sites/ecommerce/Lists/TI%20store%20coupon%20request%20form/Open%20Coupons.aspx" TargetMode="External"/><Relationship Id="rId40" Type="http://schemas.openxmlformats.org/officeDocument/2006/relationships/drawing" Target="../drawings/drawing1.xml"/><Relationship Id="rId45" Type="http://schemas.openxmlformats.org/officeDocument/2006/relationships/ctrlProp" Target="../ctrlProps/ctrlProp4.xml"/><Relationship Id="rId53" Type="http://schemas.openxmlformats.org/officeDocument/2006/relationships/ctrlProp" Target="../ctrlProps/ctrlProp12.xml"/><Relationship Id="rId58" Type="http://schemas.openxmlformats.org/officeDocument/2006/relationships/ctrlProp" Target="../ctrlProps/ctrlProp17.xml"/><Relationship Id="rId66" Type="http://schemas.openxmlformats.org/officeDocument/2006/relationships/ctrlProp" Target="../ctrlProps/ctrlProp25.xml"/><Relationship Id="rId74" Type="http://schemas.openxmlformats.org/officeDocument/2006/relationships/ctrlProp" Target="../ctrlProps/ctrlProp33.xml"/><Relationship Id="rId79" Type="http://schemas.openxmlformats.org/officeDocument/2006/relationships/ctrlProp" Target="../ctrlProps/ctrlProp38.xml"/><Relationship Id="rId5" Type="http://schemas.openxmlformats.org/officeDocument/2006/relationships/hyperlink" Target="http://eccn.itg.ti.com/eccnhtsroot.htm" TargetMode="External"/><Relationship Id="rId61" Type="http://schemas.openxmlformats.org/officeDocument/2006/relationships/ctrlProp" Target="../ctrlProps/ctrlProp20.xml"/><Relationship Id="rId82" Type="http://schemas.openxmlformats.org/officeDocument/2006/relationships/ctrlProp" Target="../ctrlProps/ctrlProp41.xml"/><Relationship Id="rId19" Type="http://schemas.openxmlformats.org/officeDocument/2006/relationships/hyperlink" Target="https://sps16.itg.ti.com/sites/TIEVM/Process%20Support/EVM%20Set-up%20and%20Release%20Support/Central%20Hardware%20Support%20Orgs.xlsx" TargetMode="External"/><Relationship Id="rId4" Type="http://schemas.openxmlformats.org/officeDocument/2006/relationships/hyperlink" Target="http://eccn.itg.ti.com/htsa001.htm" TargetMode="External"/><Relationship Id="rId9" Type="http://schemas.openxmlformats.org/officeDocument/2006/relationships/hyperlink" Target="https://sps09.itg.ti.com/sites/EVMComplianc/EVM%20AssessmentTools/EYE%20Assessment%20-%20LED%20Template.xlsx" TargetMode="External"/><Relationship Id="rId14" Type="http://schemas.openxmlformats.org/officeDocument/2006/relationships/hyperlink" Target="https://sps09.itg.ti.com/sites/tidesigns/_layouts/xlviewer.aspx?id=/sites/tidesigns/Shared%20Documents/Templates/Report_EE,%20Variant,%20SS%20list%20used%20in%20Galileo%20for%20Launch.xlsx&amp;Source=https%3A%2F%2Fsps09%2Eitg%2Eti%2Ecom%2Fsites%2Ftidesigns%2F" TargetMode="External"/><Relationship Id="rId22" Type="http://schemas.openxmlformats.org/officeDocument/2006/relationships/hyperlink" Target="https://sps16.itg.ti.com/sites/TIEVM/Process%20Support/EVM%20Set-up%20and%20Release%20Support/Central%20Hardware%20Support%20Orgs.xlsx" TargetMode="External"/><Relationship Id="rId27" Type="http://schemas.openxmlformats.org/officeDocument/2006/relationships/hyperlink" Target="https://sps16.itg.ti.com/sites/TIEVM/Process%20Support/Devel_and_Release_Aids/Texas%20Instruments%20Hardware%20Kit%20List%20RevE.xlsx" TargetMode="External"/><Relationship Id="rId30" Type="http://schemas.openxmlformats.org/officeDocument/2006/relationships/hyperlink" Target="http://tiddev1.itg.ti.com/pricing/pricing.nsf" TargetMode="External"/><Relationship Id="rId35" Type="http://schemas.openxmlformats.org/officeDocument/2006/relationships/hyperlink" Target="https://sps16.itg.ti.com/sites/TIEVM/Process%20Support/Devel_and_Release_Aids/OTC_Calculator.xlsx" TargetMode="External"/><Relationship Id="rId43" Type="http://schemas.openxmlformats.org/officeDocument/2006/relationships/ctrlProp" Target="../ctrlProps/ctrlProp2.xml"/><Relationship Id="rId48" Type="http://schemas.openxmlformats.org/officeDocument/2006/relationships/ctrlProp" Target="../ctrlProps/ctrlProp7.xml"/><Relationship Id="rId56" Type="http://schemas.openxmlformats.org/officeDocument/2006/relationships/ctrlProp" Target="../ctrlProps/ctrlProp15.xml"/><Relationship Id="rId64" Type="http://schemas.openxmlformats.org/officeDocument/2006/relationships/ctrlProp" Target="../ctrlProps/ctrlProp23.xml"/><Relationship Id="rId69" Type="http://schemas.openxmlformats.org/officeDocument/2006/relationships/ctrlProp" Target="../ctrlProps/ctrlProp28.xml"/><Relationship Id="rId77" Type="http://schemas.openxmlformats.org/officeDocument/2006/relationships/ctrlProp" Target="../ctrlProps/ctrlProp36.xml"/><Relationship Id="rId8" Type="http://schemas.openxmlformats.org/officeDocument/2006/relationships/hyperlink" Target="https://sps09.itg.ti.com/sites/EVMComplianc/EVM%20AssessmentTools/EYE%20Assessment%20-%20LASERS%20Template.xlsx" TargetMode="External"/><Relationship Id="rId51" Type="http://schemas.openxmlformats.org/officeDocument/2006/relationships/ctrlProp" Target="../ctrlProps/ctrlProp10.xml"/><Relationship Id="rId72" Type="http://schemas.openxmlformats.org/officeDocument/2006/relationships/ctrlProp" Target="../ctrlProps/ctrlProp31.xml"/><Relationship Id="rId80" Type="http://schemas.openxmlformats.org/officeDocument/2006/relationships/ctrlProp" Target="../ctrlProps/ctrlProp39.xml"/><Relationship Id="rId85" Type="http://schemas.openxmlformats.org/officeDocument/2006/relationships/comments" Target="../comments1.xml"/><Relationship Id="rId3" Type="http://schemas.openxmlformats.org/officeDocument/2006/relationships/hyperlink" Target="http://giant.sc.ti.com/SCQS/mfgsrep.nsf/active/HPA00009.pdf/$File/HPA00009.pdf?OpenElement" TargetMode="External"/><Relationship Id="rId12" Type="http://schemas.openxmlformats.org/officeDocument/2006/relationships/hyperlink" Target="https://sps09.itg.ti.com/sites/EVMComplianc/EVM%20AssessmentTools/HV%20Assessment%20Template.xls" TargetMode="External"/><Relationship Id="rId17" Type="http://schemas.openxmlformats.org/officeDocument/2006/relationships/hyperlink" Target="file:///\\msp03\mspemp\EE-GoldenSource\End%20Equipment%20List.xlsx" TargetMode="External"/><Relationship Id="rId25" Type="http://schemas.openxmlformats.org/officeDocument/2006/relationships/hyperlink" Target="http://hwbom.itg.ti.com/ffwMenu/?appMenu=bom" TargetMode="External"/><Relationship Id="rId33" Type="http://schemas.openxmlformats.org/officeDocument/2006/relationships/hyperlink" Target="https://myportal.ti.com/portal/dt?provider=TIPassLoginSingleContainer&amp;j5=2&amp;j3=1&amp;goto=https%3A%2F%2Fcdds.ext.ti.com%2Fematrix%2Fcommon%2FemxNavigator.jsp" TargetMode="External"/><Relationship Id="rId38" Type="http://schemas.openxmlformats.org/officeDocument/2006/relationships/hyperlink" Target="https://confluence.itg.ti.com/display/GCv2" TargetMode="External"/><Relationship Id="rId46" Type="http://schemas.openxmlformats.org/officeDocument/2006/relationships/ctrlProp" Target="../ctrlProps/ctrlProp5.xml"/><Relationship Id="rId59" Type="http://schemas.openxmlformats.org/officeDocument/2006/relationships/ctrlProp" Target="../ctrlProps/ctrlProp18.xml"/><Relationship Id="rId67" Type="http://schemas.openxmlformats.org/officeDocument/2006/relationships/ctrlProp" Target="../ctrlProps/ctrlProp26.xml"/><Relationship Id="rId20" Type="http://schemas.openxmlformats.org/officeDocument/2006/relationships/hyperlink" Target="https://sps16.itg.ti.com/sites/TIEVM/Process%20Support/EVM%20Set-up%20and%20Release%20Support/Central%20Hardware%20Support%20Orgs.xlsx" TargetMode="External"/><Relationship Id="rId41" Type="http://schemas.openxmlformats.org/officeDocument/2006/relationships/vmlDrawing" Target="../drawings/vmlDrawing1.vml"/><Relationship Id="rId54" Type="http://schemas.openxmlformats.org/officeDocument/2006/relationships/ctrlProp" Target="../ctrlProps/ctrlProp13.xml"/><Relationship Id="rId62" Type="http://schemas.openxmlformats.org/officeDocument/2006/relationships/ctrlProp" Target="../ctrlProps/ctrlProp21.xml"/><Relationship Id="rId70" Type="http://schemas.openxmlformats.org/officeDocument/2006/relationships/ctrlProp" Target="../ctrlProps/ctrlProp29.xml"/><Relationship Id="rId75" Type="http://schemas.openxmlformats.org/officeDocument/2006/relationships/ctrlProp" Target="../ctrlProps/ctrlProp34.xml"/><Relationship Id="rId83" Type="http://schemas.openxmlformats.org/officeDocument/2006/relationships/ctrlProp" Target="../ctrlProps/ctrlProp42.xml"/><Relationship Id="rId1" Type="http://schemas.openxmlformats.org/officeDocument/2006/relationships/hyperlink" Target="http://yoda.sc.ti.com:7777/literate.htm" TargetMode="External"/><Relationship Id="rId6" Type="http://schemas.openxmlformats.org/officeDocument/2006/relationships/hyperlink" Target="https://infolink.sc.ti.com/business_rooms/analog_rtm_guidelines/m/mediagallery/82652/download" TargetMode="External"/><Relationship Id="rId15" Type="http://schemas.openxmlformats.org/officeDocument/2006/relationships/hyperlink" Target="file:///\\msp03\mspemp\EE-GoldenSource\End%20Equipment%20List.xlsx" TargetMode="External"/><Relationship Id="rId23" Type="http://schemas.openxmlformats.org/officeDocument/2006/relationships/hyperlink" Target="https://sps05.itg.ti.com/sites/AEO/PO/analogevm/default.aspx?SortField=LinkFilename&amp;SortDir=Asc&amp;View=%7b1F3F19D4%2dEA3C%2d4898%2d9945%2d58E13DB05F25%7d" TargetMode="External"/><Relationship Id="rId28" Type="http://schemas.openxmlformats.org/officeDocument/2006/relationships/hyperlink" Target="https://confluence.itg.ti.com/display/CORPBRAND/Product+board+photography" TargetMode="External"/><Relationship Id="rId36" Type="http://schemas.openxmlformats.org/officeDocument/2006/relationships/hyperlink" Target="https://sps16.itg.ti.com/sites/TSPARepository/default.aspx" TargetMode="External"/><Relationship Id="rId49" Type="http://schemas.openxmlformats.org/officeDocument/2006/relationships/ctrlProp" Target="../ctrlProps/ctrlProp8.xml"/><Relationship Id="rId57" Type="http://schemas.openxmlformats.org/officeDocument/2006/relationships/ctrlProp" Target="../ctrlProps/ctrlProp16.xml"/><Relationship Id="rId10" Type="http://schemas.openxmlformats.org/officeDocument/2006/relationships/hyperlink" Target="https://sps09.itg.ti.com/sites/EVMComplianc/EVM%20AssessmentTools/FIRE%20Assessment%20Template.xlsx" TargetMode="External"/><Relationship Id="rId31" Type="http://schemas.openxmlformats.org/officeDocument/2006/relationships/hyperlink" Target="https://sps16.itg.ti.com/sites/TIEVM/Process%20Support/EVM%20Set-up%20and%20Release%20Support/Engineering%20MMRS%20%20for%20EVMs.-1.1.pptx" TargetMode="External"/><Relationship Id="rId44" Type="http://schemas.openxmlformats.org/officeDocument/2006/relationships/ctrlProp" Target="../ctrlProps/ctrlProp3.xml"/><Relationship Id="rId52" Type="http://schemas.openxmlformats.org/officeDocument/2006/relationships/ctrlProp" Target="../ctrlProps/ctrlProp11.xml"/><Relationship Id="rId60" Type="http://schemas.openxmlformats.org/officeDocument/2006/relationships/ctrlProp" Target="../ctrlProps/ctrlProp19.xml"/><Relationship Id="rId65" Type="http://schemas.openxmlformats.org/officeDocument/2006/relationships/ctrlProp" Target="../ctrlProps/ctrlProp24.xml"/><Relationship Id="rId73" Type="http://schemas.openxmlformats.org/officeDocument/2006/relationships/ctrlProp" Target="../ctrlProps/ctrlProp32.xml"/><Relationship Id="rId78" Type="http://schemas.openxmlformats.org/officeDocument/2006/relationships/ctrlProp" Target="../ctrlProps/ctrlProp37.xml"/><Relationship Id="rId81"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Excel_Worksheet1.xls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s://sps09.itg.ti.com/sites/tidesigns/_layouts/xlviewer.aspx?id=/sites/tidesigns/Shared%20Documents/Templates/Report_EE,%20Variant,%20SS%20list%20used%20in%20Galileo%20for%20Launch.xlsx&amp;Source=https%3A%2F%2Fsps09%2Eitg%2Eti%2Ecom%2Fsites%2Ftidesigns%2F"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8" Type="http://schemas.openxmlformats.org/officeDocument/2006/relationships/hyperlink" Target="http://analogsw-wiki.design.ti.com/index.php/Check" TargetMode="External"/><Relationship Id="rId3" Type="http://schemas.openxmlformats.org/officeDocument/2006/relationships/hyperlink" Target="http://analogsw-wiki.design.ti.com/index.php/Config_mgmt" TargetMode="External"/><Relationship Id="rId7" Type="http://schemas.openxmlformats.org/officeDocument/2006/relationships/hyperlink" Target="http://analogsw-wiki.design.ti.com/index.php/Review" TargetMode="External"/><Relationship Id="rId2" Type="http://schemas.openxmlformats.org/officeDocument/2006/relationships/hyperlink" Target="http://analogsw-wiki.design.ti.com/index.php/Plan" TargetMode="External"/><Relationship Id="rId1" Type="http://schemas.openxmlformats.org/officeDocument/2006/relationships/hyperlink" Target="http://analogsw-wiki.design.ti.com/index.php/Specification" TargetMode="External"/><Relationship Id="rId6" Type="http://schemas.openxmlformats.org/officeDocument/2006/relationships/hyperlink" Target="http://analogsw-wiki.design.ti.com/index.php/Platform" TargetMode="External"/><Relationship Id="rId11" Type="http://schemas.openxmlformats.org/officeDocument/2006/relationships/hyperlink" Target="http://analogsw-wiki.design.ti.com/index.php/Release" TargetMode="External"/><Relationship Id="rId5" Type="http://schemas.openxmlformats.org/officeDocument/2006/relationships/hyperlink" Target="http://analogsw-wiki.design.ti.com/index.php/Change" TargetMode="External"/><Relationship Id="rId10" Type="http://schemas.openxmlformats.org/officeDocument/2006/relationships/hyperlink" Target="http://analogsw-wiki.design.ti.com/index.php/Validation" TargetMode="External"/><Relationship Id="rId4" Type="http://schemas.openxmlformats.org/officeDocument/2006/relationships/hyperlink" Target="http://analogsw-wiki.design.ti.com/index.php/Coding" TargetMode="External"/><Relationship Id="rId9" Type="http://schemas.openxmlformats.org/officeDocument/2006/relationships/hyperlink" Target="http://analogsw-wiki.design.ti.com/index.php/Verificatio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pageSetUpPr fitToPage="1"/>
  </sheetPr>
  <dimension ref="A1:AB157"/>
  <sheetViews>
    <sheetView tabSelected="1" topLeftCell="A41" zoomScale="110" zoomScaleNormal="110" workbookViewId="0">
      <selection activeCell="O18" sqref="O18"/>
    </sheetView>
  </sheetViews>
  <sheetFormatPr defaultColWidth="9.1796875" defaultRowHeight="14.5" outlineLevelRow="1" x14ac:dyDescent="0.35"/>
  <cols>
    <col min="1" max="1" width="10.453125" style="1" customWidth="1"/>
    <col min="2" max="2" width="12.453125" style="1" customWidth="1"/>
    <col min="3" max="4" width="9.1796875" style="1" customWidth="1"/>
    <col min="5" max="5" width="9.1796875" style="1"/>
    <col min="6" max="6" width="10.453125" style="1" customWidth="1"/>
    <col min="7" max="7" width="9.453125" style="1" customWidth="1"/>
    <col min="8" max="10" width="11.81640625" style="1" customWidth="1"/>
    <col min="11" max="11" width="11.1796875" style="1" customWidth="1"/>
    <col min="12" max="12" width="11.453125" style="1" customWidth="1"/>
    <col min="13" max="14" width="9.1796875" style="1"/>
    <col min="15" max="15" width="39.81640625" style="1" bestFit="1" customWidth="1"/>
    <col min="16" max="16" width="38.453125" style="1" bestFit="1" customWidth="1"/>
    <col min="17" max="17" width="12.453125" style="1" customWidth="1"/>
    <col min="18" max="19" width="9.1796875" style="1" customWidth="1"/>
    <col min="20" max="20" width="9.1796875" style="1"/>
    <col min="21" max="21" width="9.81640625" style="1" customWidth="1"/>
    <col min="22" max="22" width="9.1796875" style="1" customWidth="1"/>
    <col min="23" max="23" width="11.54296875" style="1" customWidth="1"/>
    <col min="24" max="24" width="11" style="1" customWidth="1"/>
    <col min="25" max="25" width="11.453125" style="1" customWidth="1"/>
    <col min="26" max="26" width="11.1796875" style="1" customWidth="1"/>
    <col min="27" max="27" width="11.453125" style="1" customWidth="1"/>
    <col min="28" max="16384" width="9.1796875" style="1"/>
  </cols>
  <sheetData>
    <row r="1" spans="1:13" s="47" customFormat="1" ht="16" thickBot="1" x14ac:dyDescent="0.4">
      <c r="A1" s="388" t="s">
        <v>807</v>
      </c>
      <c r="B1" s="389"/>
      <c r="C1" s="351" t="s">
        <v>668</v>
      </c>
      <c r="D1" s="352"/>
      <c r="E1" s="352"/>
      <c r="F1" s="352"/>
      <c r="G1" s="352"/>
      <c r="H1" s="352"/>
      <c r="I1" s="353"/>
      <c r="J1" s="48" t="s">
        <v>179</v>
      </c>
      <c r="K1" s="367">
        <v>44096</v>
      </c>
      <c r="L1" s="368"/>
    </row>
    <row r="2" spans="1:13" s="47" customFormat="1" ht="14.15" customHeight="1" thickBot="1" x14ac:dyDescent="0.4">
      <c r="A2" s="348" t="s">
        <v>328</v>
      </c>
      <c r="B2" s="349"/>
      <c r="C2" s="349"/>
      <c r="D2" s="349"/>
      <c r="E2" s="349"/>
      <c r="F2" s="349"/>
      <c r="G2" s="349"/>
      <c r="H2" s="350"/>
      <c r="I2" s="348" t="s">
        <v>478</v>
      </c>
      <c r="J2" s="350"/>
      <c r="K2" s="348" t="s">
        <v>479</v>
      </c>
      <c r="L2" s="350"/>
    </row>
    <row r="3" spans="1:13" s="47" customFormat="1" ht="14.15" customHeight="1" thickBot="1" x14ac:dyDescent="0.35">
      <c r="A3" s="371" t="s">
        <v>631</v>
      </c>
      <c r="B3" s="372"/>
      <c r="C3" s="372"/>
      <c r="D3" s="372"/>
      <c r="E3" s="372"/>
      <c r="F3" s="372"/>
      <c r="G3" s="372"/>
      <c r="H3" s="372"/>
      <c r="I3" s="372"/>
      <c r="J3" s="372"/>
      <c r="K3" s="372"/>
      <c r="L3" s="373"/>
    </row>
    <row r="4" spans="1:13" s="49" customFormat="1" ht="5.15" customHeight="1" thickBot="1" x14ac:dyDescent="0.2">
      <c r="A4" s="107"/>
      <c r="B4" s="78"/>
      <c r="C4" s="78"/>
      <c r="D4" s="78"/>
      <c r="E4" s="78"/>
      <c r="F4" s="78"/>
      <c r="G4" s="78"/>
      <c r="H4" s="78"/>
      <c r="I4" s="78"/>
      <c r="J4" s="78"/>
      <c r="K4" s="78"/>
      <c r="L4" s="78"/>
    </row>
    <row r="5" spans="1:13" s="49" customFormat="1" ht="14.15" customHeight="1" x14ac:dyDescent="0.15">
      <c r="A5" s="382" t="s">
        <v>330</v>
      </c>
      <c r="B5" s="383"/>
      <c r="C5" s="376" t="s">
        <v>810</v>
      </c>
      <c r="D5" s="376"/>
      <c r="E5" s="376"/>
      <c r="F5" s="377"/>
      <c r="H5" s="380" t="s">
        <v>368</v>
      </c>
      <c r="I5" s="381"/>
      <c r="J5" s="386" t="s">
        <v>814</v>
      </c>
      <c r="K5" s="386"/>
      <c r="L5" s="387"/>
    </row>
    <row r="6" spans="1:13" s="47" customFormat="1" ht="14.15" customHeight="1" thickBot="1" x14ac:dyDescent="0.4">
      <c r="A6" s="384"/>
      <c r="B6" s="385"/>
      <c r="C6" s="378"/>
      <c r="D6" s="378"/>
      <c r="E6" s="378"/>
      <c r="F6" s="379"/>
      <c r="H6" s="304" t="s">
        <v>730</v>
      </c>
      <c r="I6" s="369"/>
      <c r="J6" s="374" t="s">
        <v>815</v>
      </c>
      <c r="K6" s="374"/>
      <c r="L6" s="375"/>
      <c r="M6" s="43"/>
    </row>
    <row r="7" spans="1:13" s="47" customFormat="1" ht="14.15" customHeight="1" thickBot="1" x14ac:dyDescent="0.4">
      <c r="A7" s="354" t="s">
        <v>616</v>
      </c>
      <c r="B7" s="355"/>
      <c r="C7" s="321" t="s">
        <v>811</v>
      </c>
      <c r="D7" s="321"/>
      <c r="E7" s="321"/>
      <c r="F7" s="322"/>
      <c r="H7" s="323" t="s">
        <v>666</v>
      </c>
      <c r="I7" s="324"/>
      <c r="J7" s="321" t="s">
        <v>739</v>
      </c>
      <c r="K7" s="321"/>
      <c r="L7" s="322"/>
      <c r="M7" s="43"/>
    </row>
    <row r="8" spans="1:13" s="47" customFormat="1" ht="14.15" customHeight="1" thickBot="1" x14ac:dyDescent="0.4">
      <c r="A8" s="354" t="s">
        <v>662</v>
      </c>
      <c r="B8" s="355"/>
      <c r="C8" s="370">
        <v>44099</v>
      </c>
      <c r="D8" s="321"/>
      <c r="E8" s="321"/>
      <c r="F8" s="322"/>
      <c r="H8" s="323" t="s">
        <v>665</v>
      </c>
      <c r="I8" s="324"/>
      <c r="J8" s="321" t="s">
        <v>744</v>
      </c>
      <c r="K8" s="321"/>
      <c r="L8" s="322"/>
      <c r="M8" s="43"/>
    </row>
    <row r="9" spans="1:13" s="47" customFormat="1" ht="15.75" hidden="1" customHeight="1" outlineLevel="1" thickBot="1" x14ac:dyDescent="0.3">
      <c r="A9" s="344" t="s">
        <v>146</v>
      </c>
      <c r="B9" s="343"/>
      <c r="C9" s="345" t="s">
        <v>146</v>
      </c>
      <c r="D9" s="346"/>
      <c r="E9" s="346"/>
      <c r="F9" s="347"/>
      <c r="H9" s="201"/>
      <c r="I9" s="201"/>
      <c r="J9" s="201"/>
      <c r="K9" s="201"/>
      <c r="L9" s="201"/>
    </row>
    <row r="10" spans="1:13" s="47" customFormat="1" ht="15.75" hidden="1" customHeight="1" outlineLevel="1" thickBot="1" x14ac:dyDescent="0.3">
      <c r="A10" s="344" t="s">
        <v>146</v>
      </c>
      <c r="B10" s="343"/>
      <c r="C10" s="345" t="s">
        <v>146</v>
      </c>
      <c r="D10" s="346"/>
      <c r="E10" s="346"/>
      <c r="F10" s="347"/>
      <c r="H10" s="141"/>
      <c r="I10" s="141"/>
      <c r="J10" s="202"/>
      <c r="K10" s="141"/>
      <c r="L10" s="141"/>
    </row>
    <row r="11" spans="1:13" s="47" customFormat="1" ht="15.75" hidden="1" customHeight="1" outlineLevel="1" thickBot="1" x14ac:dyDescent="0.3">
      <c r="A11" s="344" t="s">
        <v>146</v>
      </c>
      <c r="B11" s="343"/>
      <c r="C11" s="345" t="s">
        <v>146</v>
      </c>
      <c r="D11" s="346"/>
      <c r="E11" s="346"/>
      <c r="F11" s="347"/>
      <c r="H11" s="141"/>
      <c r="I11" s="141"/>
      <c r="J11" s="141"/>
      <c r="K11" s="141"/>
      <c r="L11" s="141"/>
    </row>
    <row r="12" spans="1:13" s="47" customFormat="1" ht="15.75" hidden="1" customHeight="1" outlineLevel="1" thickBot="1" x14ac:dyDescent="0.3">
      <c r="A12" s="344" t="s">
        <v>146</v>
      </c>
      <c r="B12" s="343"/>
      <c r="C12" s="364" t="s">
        <v>146</v>
      </c>
      <c r="D12" s="365"/>
      <c r="E12" s="365"/>
      <c r="F12" s="366"/>
      <c r="H12" s="141"/>
      <c r="I12" s="141"/>
      <c r="J12" s="141"/>
      <c r="K12" s="141"/>
      <c r="L12" s="141"/>
    </row>
    <row r="13" spans="1:13" s="49" customFormat="1" ht="14.15" customHeight="1" collapsed="1" thickBot="1" x14ac:dyDescent="0.2">
      <c r="A13" s="354" t="s">
        <v>146</v>
      </c>
      <c r="B13" s="355"/>
      <c r="C13" s="346" t="s">
        <v>677</v>
      </c>
      <c r="D13" s="346"/>
      <c r="E13" s="346"/>
      <c r="F13" s="347"/>
      <c r="H13" s="354" t="s">
        <v>173</v>
      </c>
      <c r="I13" s="355"/>
      <c r="J13" s="321" t="s">
        <v>816</v>
      </c>
      <c r="K13" s="321"/>
      <c r="L13" s="322"/>
    </row>
    <row r="14" spans="1:13" s="51" customFormat="1" ht="14.15" customHeight="1" thickBot="1" x14ac:dyDescent="0.4">
      <c r="A14" s="323" t="s">
        <v>667</v>
      </c>
      <c r="B14" s="324"/>
      <c r="C14" s="397">
        <v>10053984</v>
      </c>
      <c r="D14" s="398"/>
      <c r="E14" s="398"/>
      <c r="F14" s="235"/>
      <c r="H14" s="323" t="s">
        <v>778</v>
      </c>
      <c r="I14" s="324"/>
      <c r="J14" s="321" t="s">
        <v>749</v>
      </c>
      <c r="K14" s="321"/>
      <c r="L14" s="322"/>
    </row>
    <row r="15" spans="1:13" s="47" customFormat="1" ht="14.15" customHeight="1" thickBot="1" x14ac:dyDescent="0.4">
      <c r="A15" s="354" t="s">
        <v>147</v>
      </c>
      <c r="B15" s="355"/>
      <c r="C15" s="321" t="s">
        <v>812</v>
      </c>
      <c r="D15" s="321"/>
      <c r="E15" s="321"/>
      <c r="F15" s="322"/>
      <c r="H15" s="354" t="s">
        <v>664</v>
      </c>
      <c r="I15" s="355"/>
      <c r="J15" s="321" t="s">
        <v>345</v>
      </c>
      <c r="K15" s="321"/>
      <c r="L15" s="322"/>
    </row>
    <row r="16" spans="1:13" s="47" customFormat="1" ht="14.15" customHeight="1" thickBot="1" x14ac:dyDescent="0.4">
      <c r="A16" s="323" t="s">
        <v>174</v>
      </c>
      <c r="B16" s="324"/>
      <c r="C16" s="321" t="s">
        <v>735</v>
      </c>
      <c r="D16" s="321"/>
      <c r="E16" s="321"/>
      <c r="F16" s="322"/>
      <c r="H16" s="354" t="s">
        <v>663</v>
      </c>
      <c r="I16" s="355"/>
      <c r="J16" s="321" t="s">
        <v>765</v>
      </c>
      <c r="K16" s="321"/>
      <c r="L16" s="322"/>
    </row>
    <row r="17" spans="1:16" s="49" customFormat="1" ht="9" thickBot="1" x14ac:dyDescent="0.2">
      <c r="A17" s="76"/>
      <c r="B17" s="76"/>
      <c r="C17" s="77"/>
      <c r="D17" s="77"/>
      <c r="E17" s="77"/>
      <c r="F17" s="77"/>
      <c r="G17" s="78"/>
      <c r="H17" s="79"/>
      <c r="I17" s="79"/>
      <c r="J17" s="77"/>
      <c r="K17" s="77"/>
      <c r="L17" s="77"/>
    </row>
    <row r="18" spans="1:16" s="47" customFormat="1" ht="14.15" customHeight="1" thickBot="1" x14ac:dyDescent="0.3">
      <c r="A18" s="362" t="s">
        <v>729</v>
      </c>
      <c r="B18" s="363"/>
      <c r="C18" s="399" t="s">
        <v>176</v>
      </c>
      <c r="D18" s="400"/>
      <c r="E18" s="399" t="s">
        <v>177</v>
      </c>
      <c r="F18" s="400"/>
      <c r="H18" s="403" t="s">
        <v>602</v>
      </c>
      <c r="I18" s="404"/>
      <c r="J18" s="405"/>
      <c r="K18" s="401" t="s">
        <v>9</v>
      </c>
      <c r="L18" s="402"/>
      <c r="P18" s="53"/>
    </row>
    <row r="19" spans="1:16" s="54" customFormat="1" ht="14.15" customHeight="1" thickBot="1" x14ac:dyDescent="0.4">
      <c r="A19" s="342" t="s">
        <v>148</v>
      </c>
      <c r="B19" s="343"/>
      <c r="C19" s="326" t="s">
        <v>812</v>
      </c>
      <c r="D19" s="327"/>
      <c r="E19" s="328" t="s">
        <v>813</v>
      </c>
      <c r="F19" s="329"/>
      <c r="H19" s="335" t="s">
        <v>601</v>
      </c>
      <c r="I19" s="336"/>
      <c r="J19" s="337"/>
      <c r="K19" s="333" t="s">
        <v>603</v>
      </c>
      <c r="L19" s="334"/>
    </row>
    <row r="20" spans="1:16" s="47" customFormat="1" ht="14.15" customHeight="1" thickBot="1" x14ac:dyDescent="0.4">
      <c r="A20" s="342" t="s">
        <v>149</v>
      </c>
      <c r="B20" s="343"/>
      <c r="C20" s="326"/>
      <c r="D20" s="327"/>
      <c r="E20" s="328"/>
      <c r="F20" s="329"/>
      <c r="H20" s="356" t="s">
        <v>610</v>
      </c>
      <c r="I20" s="357"/>
      <c r="J20" s="358"/>
      <c r="K20" s="338" t="s">
        <v>611</v>
      </c>
      <c r="L20" s="339"/>
      <c r="P20" s="52"/>
    </row>
    <row r="21" spans="1:16" s="47" customFormat="1" ht="14.15" customHeight="1" thickBot="1" x14ac:dyDescent="0.4">
      <c r="A21" s="342"/>
      <c r="B21" s="343"/>
      <c r="C21" s="326"/>
      <c r="D21" s="327"/>
      <c r="E21" s="326"/>
      <c r="F21" s="327"/>
      <c r="H21" s="359"/>
      <c r="I21" s="360"/>
      <c r="J21" s="361"/>
      <c r="K21" s="340"/>
      <c r="L21" s="341"/>
      <c r="P21" s="52"/>
    </row>
    <row r="22" spans="1:16" s="47" customFormat="1" ht="14.15" customHeight="1" thickBot="1" x14ac:dyDescent="0.4">
      <c r="A22" s="45"/>
      <c r="B22" s="46"/>
      <c r="C22" s="326"/>
      <c r="D22" s="327"/>
      <c r="E22" s="326"/>
      <c r="F22" s="327"/>
      <c r="H22" s="450" t="s">
        <v>628</v>
      </c>
      <c r="I22" s="451"/>
      <c r="J22" s="444" t="s">
        <v>617</v>
      </c>
      <c r="K22" s="445"/>
      <c r="L22" s="446"/>
      <c r="P22" s="52"/>
    </row>
    <row r="23" spans="1:16" s="47" customFormat="1" ht="14.15" customHeight="1" thickBot="1" x14ac:dyDescent="0.4">
      <c r="A23" s="45"/>
      <c r="B23" s="46"/>
      <c r="C23" s="326"/>
      <c r="D23" s="327"/>
      <c r="E23" s="326"/>
      <c r="F23" s="327"/>
      <c r="H23" s="452"/>
      <c r="I23" s="453"/>
      <c r="J23" s="447"/>
      <c r="K23" s="448"/>
      <c r="L23" s="449"/>
      <c r="P23" s="52"/>
    </row>
    <row r="24" spans="1:16" s="47" customFormat="1" ht="14.15" hidden="1" customHeight="1" outlineLevel="1" thickBot="1" x14ac:dyDescent="0.35">
      <c r="A24" s="55"/>
      <c r="B24" s="14"/>
      <c r="C24" s="127"/>
      <c r="D24" s="128"/>
      <c r="E24" s="127"/>
      <c r="F24" s="128"/>
      <c r="H24" s="108"/>
      <c r="I24" s="108"/>
      <c r="J24" s="108"/>
      <c r="K24" s="108"/>
      <c r="L24" s="108"/>
      <c r="P24" s="53"/>
    </row>
    <row r="25" spans="1:16" s="47" customFormat="1" ht="14.15" hidden="1" customHeight="1" outlineLevel="1" thickBot="1" x14ac:dyDescent="0.35">
      <c r="A25" s="55"/>
      <c r="B25" s="14"/>
      <c r="C25" s="127"/>
      <c r="D25" s="128"/>
      <c r="E25" s="127"/>
      <c r="F25" s="128"/>
      <c r="H25" s="108"/>
      <c r="I25" s="108"/>
      <c r="J25" s="108"/>
      <c r="K25" s="108"/>
      <c r="L25" s="108"/>
      <c r="P25" s="52"/>
    </row>
    <row r="26" spans="1:16" s="47" customFormat="1" ht="14.15" hidden="1" customHeight="1" outlineLevel="1" thickBot="1" x14ac:dyDescent="0.35">
      <c r="A26" s="55"/>
      <c r="B26" s="14"/>
      <c r="C26" s="127"/>
      <c r="D26" s="128"/>
      <c r="E26" s="127"/>
      <c r="F26" s="128"/>
      <c r="H26" s="108"/>
      <c r="I26" s="108"/>
      <c r="J26" s="108"/>
      <c r="K26" s="108"/>
      <c r="L26" s="108"/>
      <c r="P26" s="52"/>
    </row>
    <row r="27" spans="1:16" s="47" customFormat="1" ht="14.15" hidden="1" customHeight="1" outlineLevel="1" thickBot="1" x14ac:dyDescent="0.35">
      <c r="A27" s="55"/>
      <c r="B27" s="14"/>
      <c r="C27" s="127"/>
      <c r="D27" s="128"/>
      <c r="E27" s="127"/>
      <c r="F27" s="128"/>
      <c r="H27" s="108"/>
      <c r="I27" s="108"/>
      <c r="J27" s="108"/>
      <c r="K27" s="108"/>
      <c r="L27" s="108"/>
      <c r="P27" s="52"/>
    </row>
    <row r="28" spans="1:16" s="47" customFormat="1" ht="14.15" hidden="1" customHeight="1" outlineLevel="1" thickBot="1" x14ac:dyDescent="0.35">
      <c r="A28" s="55"/>
      <c r="B28" s="14"/>
      <c r="C28" s="127"/>
      <c r="D28" s="128"/>
      <c r="E28" s="127"/>
      <c r="F28" s="128"/>
      <c r="H28" s="108"/>
      <c r="I28" s="108"/>
      <c r="J28" s="108"/>
      <c r="K28" s="108"/>
      <c r="L28" s="108"/>
      <c r="P28" s="52"/>
    </row>
    <row r="29" spans="1:16" s="47" customFormat="1" ht="14.15" hidden="1" customHeight="1" outlineLevel="1" thickBot="1" x14ac:dyDescent="0.35">
      <c r="A29" s="55"/>
      <c r="B29" s="14"/>
      <c r="C29" s="127"/>
      <c r="D29" s="128"/>
      <c r="E29" s="127"/>
      <c r="F29" s="128"/>
      <c r="H29" s="108"/>
      <c r="I29" s="108"/>
      <c r="J29" s="108"/>
      <c r="K29" s="108"/>
      <c r="L29" s="108"/>
      <c r="P29" s="52"/>
    </row>
    <row r="30" spans="1:16" s="47" customFormat="1" ht="14.15" customHeight="1" collapsed="1" thickBot="1" x14ac:dyDescent="0.4">
      <c r="A30" s="331" t="s">
        <v>178</v>
      </c>
      <c r="B30" s="332"/>
      <c r="C30" s="326"/>
      <c r="D30" s="327"/>
      <c r="E30" s="328"/>
      <c r="F30" s="329"/>
      <c r="H30" s="108"/>
      <c r="I30" s="108"/>
      <c r="J30" s="108"/>
      <c r="K30" s="108"/>
      <c r="L30" s="108"/>
      <c r="P30" s="52"/>
    </row>
    <row r="31" spans="1:16" s="47" customFormat="1" ht="14.15" customHeight="1" thickBot="1" x14ac:dyDescent="0.4">
      <c r="A31" s="288" t="s">
        <v>727</v>
      </c>
      <c r="B31" s="330"/>
      <c r="C31" s="399" t="s">
        <v>728</v>
      </c>
      <c r="D31" s="400"/>
      <c r="E31" s="399" t="s">
        <v>609</v>
      </c>
      <c r="F31" s="400"/>
      <c r="P31" s="53"/>
    </row>
    <row r="32" spans="1:16" s="54" customFormat="1" ht="14.15" customHeight="1" thickBot="1" x14ac:dyDescent="0.4">
      <c r="A32" s="342" t="s">
        <v>331</v>
      </c>
      <c r="B32" s="343"/>
      <c r="C32" s="326"/>
      <c r="D32" s="327"/>
      <c r="E32" s="328"/>
      <c r="F32" s="329"/>
    </row>
    <row r="33" spans="1:16" s="54" customFormat="1" ht="14.15" customHeight="1" thickBot="1" x14ac:dyDescent="0.4">
      <c r="A33" s="457" t="s">
        <v>329</v>
      </c>
      <c r="B33" s="458"/>
      <c r="C33" s="326"/>
      <c r="D33" s="327"/>
      <c r="E33" s="326"/>
      <c r="F33" s="327"/>
      <c r="H33" s="41"/>
      <c r="I33" s="41"/>
      <c r="J33" s="41"/>
      <c r="K33" s="41"/>
    </row>
    <row r="34" spans="1:16" s="47" customFormat="1" ht="14.15" customHeight="1" thickBot="1" x14ac:dyDescent="0.4">
      <c r="A34" s="457"/>
      <c r="B34" s="458"/>
      <c r="C34" s="326"/>
      <c r="D34" s="327"/>
      <c r="E34" s="328"/>
      <c r="F34" s="329"/>
      <c r="H34" s="14"/>
      <c r="I34" s="14"/>
      <c r="J34" s="14"/>
      <c r="K34" s="14"/>
      <c r="L34" s="14"/>
      <c r="P34" s="52"/>
    </row>
    <row r="35" spans="1:16" s="47" customFormat="1" ht="14.15" hidden="1" customHeight="1" outlineLevel="1" thickBot="1" x14ac:dyDescent="0.35">
      <c r="A35" s="55"/>
      <c r="B35" s="14"/>
      <c r="C35" s="326"/>
      <c r="D35" s="327"/>
      <c r="E35" s="328"/>
      <c r="F35" s="329"/>
      <c r="H35" s="50"/>
      <c r="I35" s="50"/>
      <c r="J35" s="41"/>
      <c r="K35" s="41"/>
      <c r="L35" s="41"/>
      <c r="P35" s="53"/>
    </row>
    <row r="36" spans="1:16" s="47" customFormat="1" ht="14.15" hidden="1" customHeight="1" outlineLevel="1" thickBot="1" x14ac:dyDescent="0.35">
      <c r="A36" s="55"/>
      <c r="B36" s="14"/>
      <c r="C36" s="114"/>
      <c r="D36" s="115"/>
      <c r="E36" s="116"/>
      <c r="F36" s="117"/>
      <c r="H36" s="66"/>
      <c r="I36" s="66"/>
      <c r="J36" s="65"/>
      <c r="K36" s="65"/>
      <c r="L36" s="65"/>
      <c r="P36" s="53"/>
    </row>
    <row r="37" spans="1:16" s="47" customFormat="1" ht="14.15" hidden="1" customHeight="1" outlineLevel="1" thickBot="1" x14ac:dyDescent="0.35">
      <c r="A37" s="55"/>
      <c r="B37" s="14"/>
      <c r="C37" s="114"/>
      <c r="D37" s="115"/>
      <c r="E37" s="116"/>
      <c r="F37" s="117"/>
      <c r="H37" s="66"/>
      <c r="I37" s="66"/>
      <c r="J37" s="65"/>
      <c r="K37" s="65"/>
      <c r="L37" s="65"/>
      <c r="P37" s="53"/>
    </row>
    <row r="38" spans="1:16" s="47" customFormat="1" ht="14.15" hidden="1" customHeight="1" outlineLevel="1" thickBot="1" x14ac:dyDescent="0.35">
      <c r="A38" s="55"/>
      <c r="B38" s="14"/>
      <c r="C38" s="326"/>
      <c r="D38" s="327"/>
      <c r="E38" s="328"/>
      <c r="F38" s="329"/>
      <c r="H38" s="50"/>
      <c r="I38" s="50"/>
      <c r="J38" s="41"/>
      <c r="K38" s="41"/>
      <c r="L38" s="41"/>
      <c r="P38" s="52"/>
    </row>
    <row r="39" spans="1:16" s="47" customFormat="1" ht="14.15" hidden="1" customHeight="1" outlineLevel="1" thickBot="1" x14ac:dyDescent="0.35">
      <c r="A39" s="55"/>
      <c r="B39" s="14"/>
      <c r="C39" s="326"/>
      <c r="D39" s="327"/>
      <c r="E39" s="328"/>
      <c r="F39" s="329"/>
      <c r="H39" s="50"/>
      <c r="I39" s="50"/>
      <c r="J39" s="41"/>
      <c r="K39" s="41"/>
      <c r="L39" s="41"/>
      <c r="P39" s="52"/>
    </row>
    <row r="40" spans="1:16" s="47" customFormat="1" ht="14.15" hidden="1" customHeight="1" outlineLevel="1" thickBot="1" x14ac:dyDescent="0.35">
      <c r="A40" s="55"/>
      <c r="B40" s="14"/>
      <c r="C40" s="326"/>
      <c r="D40" s="327"/>
      <c r="E40" s="328"/>
      <c r="F40" s="329"/>
      <c r="H40" s="50"/>
      <c r="I40" s="50"/>
      <c r="J40" s="41"/>
      <c r="K40" s="41"/>
      <c r="L40" s="41"/>
      <c r="P40" s="52"/>
    </row>
    <row r="41" spans="1:16" s="47" customFormat="1" ht="14.15" customHeight="1" collapsed="1" thickBot="1" x14ac:dyDescent="0.4">
      <c r="A41" s="331" t="s">
        <v>178</v>
      </c>
      <c r="B41" s="332"/>
      <c r="C41" s="326"/>
      <c r="D41" s="327"/>
      <c r="E41" s="328"/>
      <c r="F41" s="329"/>
      <c r="H41" s="50"/>
      <c r="I41" s="50"/>
      <c r="J41" s="41"/>
      <c r="K41" s="41"/>
      <c r="L41" s="41"/>
      <c r="P41" s="52"/>
    </row>
    <row r="42" spans="1:16" s="47" customFormat="1" ht="14.15" customHeight="1" thickBot="1" x14ac:dyDescent="0.4">
      <c r="A42" s="325" t="s">
        <v>180</v>
      </c>
      <c r="B42" s="325"/>
      <c r="C42" s="325"/>
      <c r="D42" s="325"/>
      <c r="E42" s="325"/>
      <c r="F42" s="325"/>
      <c r="G42" s="325"/>
      <c r="H42" s="325"/>
      <c r="I42" s="325"/>
      <c r="J42" s="325"/>
      <c r="K42" s="325"/>
      <c r="L42" s="325"/>
      <c r="P42" s="52"/>
    </row>
    <row r="43" spans="1:16" s="54" customFormat="1" ht="14.15" customHeight="1" thickBot="1" x14ac:dyDescent="0.4">
      <c r="A43" s="391" t="s">
        <v>180</v>
      </c>
      <c r="B43" s="392"/>
      <c r="C43" s="392"/>
      <c r="D43" s="392"/>
      <c r="E43" s="392"/>
      <c r="F43" s="392"/>
      <c r="G43" s="392"/>
      <c r="H43" s="392"/>
      <c r="I43" s="392"/>
      <c r="J43" s="392"/>
      <c r="K43" s="392"/>
      <c r="L43" s="393"/>
    </row>
    <row r="44" spans="1:16" s="47" customFormat="1" ht="14.15" hidden="1" customHeight="1" outlineLevel="1" thickBot="1" x14ac:dyDescent="0.35">
      <c r="A44" s="391" t="s">
        <v>180</v>
      </c>
      <c r="B44" s="392"/>
      <c r="C44" s="392"/>
      <c r="D44" s="392"/>
      <c r="E44" s="392"/>
      <c r="F44" s="392"/>
      <c r="G44" s="392"/>
      <c r="H44" s="392"/>
      <c r="I44" s="392"/>
      <c r="J44" s="392"/>
      <c r="K44" s="392"/>
      <c r="L44" s="393"/>
      <c r="P44" s="53"/>
    </row>
    <row r="45" spans="1:16" s="47" customFormat="1" ht="14.15" hidden="1" customHeight="1" outlineLevel="1" thickBot="1" x14ac:dyDescent="0.35">
      <c r="A45" s="391" t="s">
        <v>180</v>
      </c>
      <c r="B45" s="392"/>
      <c r="C45" s="392"/>
      <c r="D45" s="392"/>
      <c r="E45" s="392"/>
      <c r="F45" s="392"/>
      <c r="G45" s="392"/>
      <c r="H45" s="392"/>
      <c r="I45" s="392"/>
      <c r="J45" s="392"/>
      <c r="K45" s="392"/>
      <c r="L45" s="393"/>
      <c r="P45" s="53"/>
    </row>
    <row r="46" spans="1:16" s="47" customFormat="1" ht="14.15" hidden="1" customHeight="1" outlineLevel="1" thickBot="1" x14ac:dyDescent="0.35">
      <c r="A46" s="406" t="s">
        <v>180</v>
      </c>
      <c r="B46" s="407"/>
      <c r="C46" s="407"/>
      <c r="D46" s="407"/>
      <c r="E46" s="407"/>
      <c r="F46" s="407"/>
      <c r="G46" s="407"/>
      <c r="H46" s="407"/>
      <c r="I46" s="407"/>
      <c r="J46" s="407"/>
      <c r="K46" s="407"/>
      <c r="L46" s="408"/>
      <c r="P46" s="53"/>
    </row>
    <row r="47" spans="1:16" s="47" customFormat="1" ht="14.15" customHeight="1" collapsed="1" thickBot="1" x14ac:dyDescent="0.4">
      <c r="A47" s="426" t="s">
        <v>755</v>
      </c>
      <c r="B47" s="427"/>
      <c r="C47" s="427"/>
      <c r="D47" s="427"/>
      <c r="E47" s="427"/>
      <c r="F47" s="427"/>
      <c r="G47" s="427"/>
      <c r="H47" s="427"/>
      <c r="I47" s="394" t="s">
        <v>611</v>
      </c>
      <c r="J47" s="395"/>
      <c r="K47" s="395"/>
      <c r="L47" s="396"/>
    </row>
    <row r="48" spans="1:16" s="47" customFormat="1" ht="5.15" customHeight="1" thickBot="1" x14ac:dyDescent="0.4">
      <c r="A48" s="69"/>
      <c r="B48" s="69"/>
      <c r="C48" s="69"/>
      <c r="D48" s="69"/>
      <c r="E48" s="69"/>
      <c r="F48" s="69"/>
      <c r="G48" s="69"/>
      <c r="H48" s="69"/>
      <c r="I48" s="69"/>
      <c r="J48" s="69"/>
      <c r="K48" s="69"/>
      <c r="L48" s="69"/>
    </row>
    <row r="49" spans="1:12" s="47" customFormat="1" ht="14.15" customHeight="1" thickBot="1" x14ac:dyDescent="0.4">
      <c r="A49" s="418" t="s">
        <v>181</v>
      </c>
      <c r="B49" s="419"/>
      <c r="C49" s="419"/>
      <c r="D49" s="419"/>
      <c r="E49" s="419"/>
      <c r="F49" s="419"/>
      <c r="G49" s="419"/>
      <c r="H49" s="419"/>
      <c r="I49" s="419"/>
      <c r="J49" s="419"/>
      <c r="K49" s="419"/>
      <c r="L49" s="420"/>
    </row>
    <row r="50" spans="1:12" s="47" customFormat="1" ht="14.15" customHeight="1" thickBot="1" x14ac:dyDescent="0.4">
      <c r="A50" s="415" t="s">
        <v>817</v>
      </c>
      <c r="B50" s="416"/>
      <c r="C50" s="416"/>
      <c r="D50" s="416"/>
      <c r="E50" s="416"/>
      <c r="F50" s="416"/>
      <c r="G50" s="416"/>
      <c r="H50" s="416"/>
      <c r="I50" s="416"/>
      <c r="J50" s="416"/>
      <c r="K50" s="416"/>
      <c r="L50" s="417"/>
    </row>
    <row r="51" spans="1:12" s="47" customFormat="1" ht="5.15" customHeight="1" thickBot="1" x14ac:dyDescent="0.4">
      <c r="A51" s="69"/>
      <c r="B51" s="69"/>
      <c r="C51" s="69"/>
      <c r="D51" s="69"/>
      <c r="E51" s="69"/>
      <c r="F51" s="69"/>
      <c r="G51" s="69"/>
      <c r="H51" s="69"/>
      <c r="I51" s="69"/>
      <c r="J51" s="69"/>
      <c r="K51" s="69"/>
      <c r="L51" s="69"/>
    </row>
    <row r="52" spans="1:12" s="205" customFormat="1" ht="14.15" customHeight="1" thickBot="1" x14ac:dyDescent="0.4">
      <c r="A52" s="354" t="s">
        <v>756</v>
      </c>
      <c r="B52" s="421"/>
      <c r="C52" s="421"/>
      <c r="D52" s="421"/>
      <c r="E52" s="421"/>
      <c r="F52" s="421"/>
      <c r="G52" s="421"/>
      <c r="H52" s="421"/>
      <c r="I52" s="421"/>
      <c r="J52" s="421"/>
      <c r="K52" s="421"/>
      <c r="L52" s="422"/>
    </row>
    <row r="53" spans="1:12" s="47" customFormat="1" ht="56.15" customHeight="1" thickBot="1" x14ac:dyDescent="0.4">
      <c r="A53" s="415" t="s">
        <v>818</v>
      </c>
      <c r="B53" s="416"/>
      <c r="C53" s="416"/>
      <c r="D53" s="416"/>
      <c r="E53" s="416"/>
      <c r="F53" s="416"/>
      <c r="G53" s="416"/>
      <c r="H53" s="416"/>
      <c r="I53" s="416"/>
      <c r="J53" s="416"/>
      <c r="K53" s="416"/>
      <c r="L53" s="417"/>
    </row>
    <row r="54" spans="1:12" s="47" customFormat="1" ht="5.15" customHeight="1" thickBot="1" x14ac:dyDescent="0.4">
      <c r="A54" s="69"/>
      <c r="B54" s="69"/>
      <c r="C54" s="69"/>
      <c r="D54" s="69"/>
      <c r="E54" s="69"/>
      <c r="F54" s="69"/>
      <c r="G54" s="69"/>
      <c r="H54" s="69"/>
      <c r="I54" s="69"/>
      <c r="J54" s="69"/>
      <c r="K54" s="69"/>
      <c r="L54" s="69"/>
    </row>
    <row r="55" spans="1:12" s="47" customFormat="1" ht="14.15" customHeight="1" thickBot="1" x14ac:dyDescent="0.4">
      <c r="A55" s="354" t="s">
        <v>757</v>
      </c>
      <c r="B55" s="421"/>
      <c r="C55" s="421"/>
      <c r="D55" s="421"/>
      <c r="E55" s="421"/>
      <c r="F55" s="421"/>
      <c r="G55" s="421"/>
      <c r="H55" s="421"/>
      <c r="I55" s="421"/>
      <c r="J55" s="421"/>
      <c r="K55" s="421"/>
      <c r="L55" s="422"/>
    </row>
    <row r="56" spans="1:12" s="47" customFormat="1" ht="14.15" customHeight="1" x14ac:dyDescent="0.35">
      <c r="A56" s="454" t="s">
        <v>819</v>
      </c>
      <c r="B56" s="455"/>
      <c r="C56" s="455"/>
      <c r="D56" s="455"/>
      <c r="E56" s="455"/>
      <c r="F56" s="455"/>
      <c r="G56" s="455"/>
      <c r="H56" s="455"/>
      <c r="I56" s="455"/>
      <c r="J56" s="455"/>
      <c r="K56" s="455"/>
      <c r="L56" s="456"/>
    </row>
    <row r="57" spans="1:12" s="47" customFormat="1" ht="14.15" customHeight="1" x14ac:dyDescent="0.35">
      <c r="A57" s="409" t="s">
        <v>820</v>
      </c>
      <c r="B57" s="410"/>
      <c r="C57" s="410"/>
      <c r="D57" s="410"/>
      <c r="E57" s="410"/>
      <c r="F57" s="410"/>
      <c r="G57" s="410"/>
      <c r="H57" s="410"/>
      <c r="I57" s="410"/>
      <c r="J57" s="410"/>
      <c r="K57" s="410"/>
      <c r="L57" s="411"/>
    </row>
    <row r="58" spans="1:12" s="47" customFormat="1" ht="14.15" customHeight="1" x14ac:dyDescent="0.35">
      <c r="A58" s="409" t="s">
        <v>821</v>
      </c>
      <c r="B58" s="410"/>
      <c r="C58" s="410"/>
      <c r="D58" s="410"/>
      <c r="E58" s="410"/>
      <c r="F58" s="410"/>
      <c r="G58" s="410"/>
      <c r="H58" s="410"/>
      <c r="I58" s="410"/>
      <c r="J58" s="410"/>
      <c r="K58" s="410"/>
      <c r="L58" s="411"/>
    </row>
    <row r="59" spans="1:12" s="47" customFormat="1" ht="14.15" customHeight="1" x14ac:dyDescent="0.35">
      <c r="A59" s="409" t="s">
        <v>822</v>
      </c>
      <c r="B59" s="410"/>
      <c r="C59" s="410"/>
      <c r="D59" s="410"/>
      <c r="E59" s="410"/>
      <c r="F59" s="410"/>
      <c r="G59" s="410"/>
      <c r="H59" s="410"/>
      <c r="I59" s="410"/>
      <c r="J59" s="410"/>
      <c r="K59" s="410"/>
      <c r="L59" s="411"/>
    </row>
    <row r="60" spans="1:12" s="47" customFormat="1" ht="14.15" customHeight="1" x14ac:dyDescent="0.35">
      <c r="A60" s="409" t="s">
        <v>823</v>
      </c>
      <c r="B60" s="410"/>
      <c r="C60" s="410"/>
      <c r="D60" s="410"/>
      <c r="E60" s="410"/>
      <c r="F60" s="410"/>
      <c r="G60" s="410"/>
      <c r="H60" s="410"/>
      <c r="I60" s="410"/>
      <c r="J60" s="410"/>
      <c r="K60" s="410"/>
      <c r="L60" s="411"/>
    </row>
    <row r="61" spans="1:12" s="47" customFormat="1" ht="14.15" hidden="1" customHeight="1" outlineLevel="1" x14ac:dyDescent="0.3">
      <c r="A61" s="409"/>
      <c r="B61" s="410"/>
      <c r="C61" s="410"/>
      <c r="D61" s="410"/>
      <c r="E61" s="410"/>
      <c r="F61" s="410"/>
      <c r="G61" s="410"/>
      <c r="H61" s="410"/>
      <c r="I61" s="410"/>
      <c r="J61" s="410"/>
      <c r="K61" s="410"/>
      <c r="L61" s="411"/>
    </row>
    <row r="62" spans="1:12" s="47" customFormat="1" ht="14.15" customHeight="1" collapsed="1" thickBot="1" x14ac:dyDescent="0.4">
      <c r="A62" s="423"/>
      <c r="B62" s="424"/>
      <c r="C62" s="424"/>
      <c r="D62" s="424"/>
      <c r="E62" s="424"/>
      <c r="F62" s="424"/>
      <c r="G62" s="424"/>
      <c r="H62" s="424"/>
      <c r="I62" s="424"/>
      <c r="J62" s="424"/>
      <c r="K62" s="424"/>
      <c r="L62" s="425"/>
    </row>
    <row r="63" spans="1:12" s="47" customFormat="1" ht="5.15" customHeight="1" thickBot="1" x14ac:dyDescent="0.4">
      <c r="A63" s="69"/>
      <c r="B63" s="69"/>
      <c r="C63" s="69"/>
      <c r="D63" s="69"/>
      <c r="E63" s="69"/>
      <c r="F63" s="69"/>
      <c r="G63" s="69"/>
      <c r="H63" s="69"/>
      <c r="I63" s="69"/>
      <c r="J63" s="69"/>
      <c r="K63" s="69"/>
      <c r="L63" s="69"/>
    </row>
    <row r="64" spans="1:12" s="47" customFormat="1" ht="15.75" customHeight="1" x14ac:dyDescent="0.35">
      <c r="A64" s="412" t="s">
        <v>172</v>
      </c>
      <c r="B64" s="413"/>
      <c r="C64" s="413"/>
      <c r="D64" s="413"/>
      <c r="E64" s="413"/>
      <c r="F64" s="413"/>
      <c r="G64" s="413"/>
      <c r="H64" s="413"/>
      <c r="I64" s="413"/>
      <c r="J64" s="413"/>
      <c r="K64" s="413"/>
      <c r="L64" s="414"/>
    </row>
    <row r="65" spans="1:19" s="47" customFormat="1" x14ac:dyDescent="0.35">
      <c r="A65" s="390"/>
      <c r="B65" s="390"/>
      <c r="C65" s="390"/>
      <c r="D65" s="390"/>
      <c r="E65" s="390"/>
      <c r="F65" s="390"/>
      <c r="G65" s="390"/>
      <c r="H65" s="390"/>
      <c r="I65" s="390"/>
      <c r="J65" s="390"/>
      <c r="K65" s="390"/>
      <c r="L65" s="390"/>
    </row>
    <row r="66" spans="1:19" s="47" customFormat="1" ht="14.15" hidden="1" customHeight="1" outlineLevel="1" x14ac:dyDescent="0.3">
      <c r="A66" s="390"/>
      <c r="B66" s="390"/>
      <c r="C66" s="390"/>
      <c r="D66" s="390"/>
      <c r="E66" s="390"/>
      <c r="F66" s="390"/>
      <c r="G66" s="390"/>
      <c r="H66" s="390"/>
      <c r="I66" s="390"/>
      <c r="J66" s="390"/>
      <c r="K66" s="390"/>
      <c r="L66" s="390"/>
    </row>
    <row r="67" spans="1:19" s="47" customFormat="1" ht="14.15" hidden="1" customHeight="1" outlineLevel="1" x14ac:dyDescent="0.3">
      <c r="A67" s="390"/>
      <c r="B67" s="390"/>
      <c r="C67" s="390"/>
      <c r="D67" s="390"/>
      <c r="E67" s="390"/>
      <c r="F67" s="390"/>
      <c r="G67" s="390"/>
      <c r="H67" s="390"/>
      <c r="I67" s="390"/>
      <c r="J67" s="390"/>
      <c r="K67" s="390"/>
      <c r="L67" s="390"/>
    </row>
    <row r="68" spans="1:19" s="47" customFormat="1" ht="14.15" hidden="1" customHeight="1" outlineLevel="1" x14ac:dyDescent="0.3">
      <c r="A68" s="390"/>
      <c r="B68" s="390"/>
      <c r="C68" s="390"/>
      <c r="D68" s="390"/>
      <c r="E68" s="390"/>
      <c r="F68" s="390"/>
      <c r="G68" s="390"/>
      <c r="H68" s="390"/>
      <c r="I68" s="390"/>
      <c r="J68" s="390"/>
      <c r="K68" s="390"/>
      <c r="L68" s="390"/>
    </row>
    <row r="69" spans="1:19" s="47" customFormat="1" ht="14.15" hidden="1" customHeight="1" outlineLevel="1" x14ac:dyDescent="0.3">
      <c r="A69" s="390"/>
      <c r="B69" s="390"/>
      <c r="C69" s="390"/>
      <c r="D69" s="390"/>
      <c r="E69" s="390"/>
      <c r="F69" s="390"/>
      <c r="G69" s="390"/>
      <c r="H69" s="390"/>
      <c r="I69" s="390"/>
      <c r="J69" s="390"/>
      <c r="K69" s="390"/>
      <c r="L69" s="390"/>
    </row>
    <row r="70" spans="1:19" s="47" customFormat="1" collapsed="1" x14ac:dyDescent="0.35">
      <c r="A70" s="390"/>
      <c r="B70" s="390"/>
      <c r="C70" s="390"/>
      <c r="D70" s="390"/>
      <c r="E70" s="390"/>
      <c r="F70" s="390"/>
      <c r="G70" s="390"/>
      <c r="H70" s="390"/>
      <c r="I70" s="390"/>
      <c r="J70" s="390"/>
      <c r="K70" s="390"/>
      <c r="L70" s="390"/>
    </row>
    <row r="71" spans="1:19" s="47" customFormat="1" ht="5.15" customHeight="1" x14ac:dyDescent="0.35">
      <c r="A71" s="75"/>
      <c r="B71" s="75"/>
      <c r="C71" s="75"/>
      <c r="D71" s="75"/>
      <c r="E71" s="75"/>
      <c r="F71" s="75"/>
      <c r="G71" s="75"/>
      <c r="H71" s="75"/>
      <c r="I71" s="75"/>
      <c r="J71" s="75"/>
      <c r="K71" s="75"/>
      <c r="L71" s="75"/>
    </row>
    <row r="72" spans="1:19" s="47" customFormat="1" ht="14.15" customHeight="1" thickBot="1" x14ac:dyDescent="0.4">
      <c r="A72" s="297" t="s">
        <v>658</v>
      </c>
      <c r="B72" s="297"/>
      <c r="C72" s="297"/>
      <c r="D72" s="297"/>
      <c r="E72" s="297"/>
      <c r="F72" s="297"/>
      <c r="G72" s="442" t="s">
        <v>656</v>
      </c>
      <c r="H72" s="442"/>
      <c r="I72" s="442"/>
      <c r="J72" s="442"/>
      <c r="K72" s="442"/>
      <c r="L72" s="443"/>
    </row>
    <row r="73" spans="1:19" s="47" customFormat="1" ht="14.15" customHeight="1" thickBot="1" x14ac:dyDescent="0.4">
      <c r="A73" s="288" t="s">
        <v>659</v>
      </c>
      <c r="B73" s="289"/>
      <c r="C73" s="289"/>
      <c r="D73" s="290"/>
      <c r="E73" s="163" t="s">
        <v>636</v>
      </c>
      <c r="F73" s="164" t="s">
        <v>637</v>
      </c>
      <c r="G73" s="288" t="s">
        <v>660</v>
      </c>
      <c r="H73" s="289"/>
      <c r="I73" s="289"/>
      <c r="J73" s="290"/>
      <c r="K73" s="163" t="s">
        <v>636</v>
      </c>
      <c r="L73" s="164" t="s">
        <v>637</v>
      </c>
    </row>
    <row r="74" spans="1:19" s="47" customFormat="1" ht="14.15" customHeight="1" x14ac:dyDescent="0.35">
      <c r="A74" s="439" t="s">
        <v>367</v>
      </c>
      <c r="B74" s="308" t="s">
        <v>645</v>
      </c>
      <c r="C74" s="308"/>
      <c r="D74" s="308"/>
      <c r="E74" s="151"/>
      <c r="F74" s="156"/>
      <c r="G74" s="291" t="s">
        <v>767</v>
      </c>
      <c r="H74" s="293" t="s">
        <v>651</v>
      </c>
      <c r="I74" s="293"/>
      <c r="J74" s="293"/>
      <c r="K74" s="149"/>
      <c r="L74" s="152"/>
    </row>
    <row r="75" spans="1:19" s="47" customFormat="1" ht="14.15" customHeight="1" thickBot="1" x14ac:dyDescent="0.4">
      <c r="A75" s="440"/>
      <c r="B75" s="307" t="s">
        <v>646</v>
      </c>
      <c r="C75" s="307"/>
      <c r="D75" s="307"/>
      <c r="E75" s="148"/>
      <c r="F75" s="153"/>
      <c r="G75" s="292"/>
      <c r="H75" s="294" t="s">
        <v>655</v>
      </c>
      <c r="I75" s="295"/>
      <c r="J75" s="296"/>
      <c r="K75" s="151"/>
      <c r="L75" s="155"/>
    </row>
    <row r="76" spans="1:19" s="47" customFormat="1" ht="14.15" customHeight="1" thickBot="1" x14ac:dyDescent="0.4">
      <c r="A76" s="441"/>
      <c r="B76" s="434" t="s">
        <v>648</v>
      </c>
      <c r="C76" s="434"/>
      <c r="D76" s="434"/>
      <c r="E76" s="157"/>
      <c r="F76" s="154"/>
      <c r="G76" s="318" t="s">
        <v>365</v>
      </c>
      <c r="H76" s="317" t="s">
        <v>12</v>
      </c>
      <c r="I76" s="317"/>
      <c r="J76" s="317"/>
      <c r="K76" s="149"/>
      <c r="L76" s="152"/>
    </row>
    <row r="77" spans="1:19" s="47" customFormat="1" ht="14.15" customHeight="1" thickBot="1" x14ac:dyDescent="0.4">
      <c r="A77" s="437" t="s">
        <v>647</v>
      </c>
      <c r="B77" s="435" t="s">
        <v>643</v>
      </c>
      <c r="C77" s="435"/>
      <c r="D77" s="435"/>
      <c r="E77" s="149"/>
      <c r="F77" s="152"/>
      <c r="G77" s="319"/>
      <c r="H77" s="431" t="s">
        <v>673</v>
      </c>
      <c r="I77" s="432"/>
      <c r="J77" s="433"/>
      <c r="K77" s="150"/>
      <c r="L77" s="154"/>
    </row>
    <row r="78" spans="1:19" s="47" customFormat="1" ht="14.15" customHeight="1" thickBot="1" x14ac:dyDescent="0.4">
      <c r="A78" s="438"/>
      <c r="B78" s="434" t="s">
        <v>642</v>
      </c>
      <c r="C78" s="434"/>
      <c r="D78" s="434"/>
      <c r="E78" s="157"/>
      <c r="F78" s="154"/>
      <c r="G78" s="319"/>
      <c r="H78" s="317" t="s">
        <v>654</v>
      </c>
      <c r="I78" s="317"/>
      <c r="J78" s="317"/>
      <c r="K78" s="149"/>
      <c r="L78" s="152"/>
    </row>
    <row r="79" spans="1:19" s="47" customFormat="1" ht="14.15" customHeight="1" thickBot="1" x14ac:dyDescent="0.4">
      <c r="A79" s="302" t="s">
        <v>366</v>
      </c>
      <c r="B79" s="305" t="s">
        <v>670</v>
      </c>
      <c r="C79" s="305"/>
      <c r="D79" s="305"/>
      <c r="E79" s="149"/>
      <c r="F79" s="152"/>
      <c r="G79" s="319"/>
      <c r="H79" s="434" t="s">
        <v>652</v>
      </c>
      <c r="I79" s="434"/>
      <c r="J79" s="434"/>
      <c r="K79" s="150"/>
      <c r="L79" s="154"/>
    </row>
    <row r="80" spans="1:19" s="47" customFormat="1" ht="14.15" customHeight="1" x14ac:dyDescent="0.35">
      <c r="A80" s="303"/>
      <c r="B80" s="306" t="s">
        <v>638</v>
      </c>
      <c r="C80" s="306"/>
      <c r="D80" s="306"/>
      <c r="E80" s="148"/>
      <c r="F80" s="153"/>
      <c r="G80" s="319"/>
      <c r="H80" s="317" t="s">
        <v>653</v>
      </c>
      <c r="I80" s="317"/>
      <c r="J80" s="317"/>
      <c r="K80" s="149"/>
      <c r="L80" s="152"/>
      <c r="S80" s="41"/>
    </row>
    <row r="81" spans="1:28" s="47" customFormat="1" ht="14.15" customHeight="1" thickBot="1" x14ac:dyDescent="0.4">
      <c r="A81" s="303"/>
      <c r="B81" s="257" t="s">
        <v>639</v>
      </c>
      <c r="C81" s="257"/>
      <c r="D81" s="257"/>
      <c r="E81" s="148"/>
      <c r="F81" s="153"/>
      <c r="G81" s="319"/>
      <c r="H81" s="428" t="s">
        <v>672</v>
      </c>
      <c r="I81" s="429"/>
      <c r="J81" s="430"/>
      <c r="K81" s="150"/>
      <c r="L81" s="154"/>
      <c r="N81" s="159"/>
      <c r="O81" s="158"/>
      <c r="P81" s="158"/>
      <c r="Q81" s="158"/>
      <c r="R81" s="41"/>
      <c r="S81" s="41"/>
    </row>
    <row r="82" spans="1:28" s="47" customFormat="1" ht="14.15" customHeight="1" x14ac:dyDescent="0.35">
      <c r="A82" s="303"/>
      <c r="B82" s="257" t="s">
        <v>640</v>
      </c>
      <c r="C82" s="257"/>
      <c r="D82" s="257"/>
      <c r="E82" s="148"/>
      <c r="F82" s="153"/>
      <c r="G82" s="319"/>
      <c r="H82" s="436" t="s">
        <v>644</v>
      </c>
      <c r="I82" s="436"/>
      <c r="J82" s="436"/>
      <c r="K82" s="165"/>
      <c r="L82" s="156"/>
      <c r="N82" s="159"/>
      <c r="O82" s="161"/>
      <c r="P82" s="161"/>
      <c r="Q82" s="162"/>
      <c r="R82" s="41"/>
      <c r="S82" s="41"/>
    </row>
    <row r="83" spans="1:28" s="47" customFormat="1" ht="14.15" customHeight="1" x14ac:dyDescent="0.35">
      <c r="A83" s="303"/>
      <c r="B83" s="257" t="s">
        <v>641</v>
      </c>
      <c r="C83" s="257"/>
      <c r="D83" s="257"/>
      <c r="E83" s="148"/>
      <c r="F83" s="153"/>
      <c r="G83" s="319"/>
      <c r="H83" s="307" t="s">
        <v>649</v>
      </c>
      <c r="I83" s="307"/>
      <c r="J83" s="307"/>
      <c r="K83" s="147"/>
      <c r="L83" s="153"/>
      <c r="N83" s="160"/>
      <c r="O83" s="160"/>
      <c r="P83" s="160"/>
      <c r="Q83" s="41"/>
      <c r="R83" s="41"/>
      <c r="S83" s="41"/>
    </row>
    <row r="84" spans="1:28" s="47" customFormat="1" ht="14.15" customHeight="1" thickBot="1" x14ac:dyDescent="0.4">
      <c r="A84" s="303"/>
      <c r="B84" s="257" t="s">
        <v>661</v>
      </c>
      <c r="C84" s="257"/>
      <c r="D84" s="257"/>
      <c r="E84" s="148"/>
      <c r="F84" s="153"/>
      <c r="G84" s="320"/>
      <c r="H84" s="434" t="s">
        <v>650</v>
      </c>
      <c r="I84" s="434"/>
      <c r="J84" s="434"/>
      <c r="K84" s="157"/>
      <c r="L84" s="154"/>
      <c r="N84" s="14"/>
      <c r="O84" s="14"/>
      <c r="P84" s="14"/>
      <c r="Q84" s="14"/>
      <c r="R84" s="14"/>
      <c r="S84" s="14"/>
    </row>
    <row r="85" spans="1:28" s="47" customFormat="1" ht="14.15" customHeight="1" thickBot="1" x14ac:dyDescent="0.4">
      <c r="A85" s="304"/>
      <c r="B85" s="301" t="s">
        <v>671</v>
      </c>
      <c r="C85" s="301"/>
      <c r="D85" s="301"/>
      <c r="E85" s="150"/>
      <c r="F85" s="154"/>
      <c r="G85" s="309" t="s">
        <v>630</v>
      </c>
      <c r="H85" s="310"/>
      <c r="I85" s="310"/>
      <c r="J85" s="310"/>
      <c r="K85" s="255">
        <v>6636099</v>
      </c>
      <c r="L85" s="256"/>
      <c r="N85" s="14"/>
      <c r="O85" s="14"/>
      <c r="P85" s="14"/>
      <c r="Q85" s="14"/>
      <c r="R85" s="14"/>
      <c r="S85" s="14"/>
    </row>
    <row r="86" spans="1:28" s="47" customFormat="1" ht="5.15" customHeight="1" thickBot="1" x14ac:dyDescent="0.4">
      <c r="A86" s="70"/>
      <c r="B86" s="70"/>
      <c r="C86" s="70"/>
      <c r="D86" s="70"/>
      <c r="E86" s="70"/>
      <c r="F86" s="70"/>
      <c r="G86" s="70"/>
      <c r="H86" s="70"/>
      <c r="I86" s="70"/>
      <c r="J86" s="70"/>
      <c r="K86" s="70"/>
      <c r="L86" s="71"/>
      <c r="M86" s="6"/>
      <c r="N86" s="6"/>
      <c r="O86" s="6"/>
      <c r="P86" s="41"/>
      <c r="Q86" s="41"/>
      <c r="R86" s="41"/>
      <c r="S86" s="41"/>
      <c r="T86" s="41"/>
      <c r="U86" s="41"/>
      <c r="V86" s="41"/>
      <c r="W86" s="41"/>
      <c r="X86" s="41"/>
      <c r="Y86" s="41"/>
      <c r="Z86" s="41"/>
      <c r="AA86" s="41"/>
      <c r="AB86" s="41"/>
    </row>
    <row r="87" spans="1:28" s="47" customFormat="1" ht="14.15" customHeight="1" thickBot="1" x14ac:dyDescent="0.4">
      <c r="A87" s="225" t="s">
        <v>363</v>
      </c>
      <c r="B87" s="226"/>
      <c r="C87" s="226"/>
      <c r="D87" s="226"/>
      <c r="E87" s="226"/>
      <c r="F87" s="226"/>
      <c r="G87" s="226"/>
      <c r="H87" s="226"/>
      <c r="I87" s="226"/>
      <c r="J87" s="226"/>
      <c r="K87" s="226"/>
      <c r="L87" s="227"/>
      <c r="M87" s="6"/>
      <c r="N87" s="60"/>
      <c r="O87" s="60"/>
      <c r="P87" s="41"/>
      <c r="Q87" s="41"/>
      <c r="R87" s="41"/>
      <c r="S87" s="41"/>
      <c r="T87" s="41"/>
      <c r="U87" s="41"/>
      <c r="V87" s="41"/>
      <c r="W87" s="41"/>
      <c r="X87" s="41"/>
      <c r="Y87" s="41"/>
      <c r="Z87" s="41"/>
      <c r="AA87" s="41"/>
      <c r="AB87" s="41"/>
    </row>
    <row r="88" spans="1:28" s="47" customFormat="1" ht="14.5" customHeight="1" thickBot="1" x14ac:dyDescent="0.4">
      <c r="A88" s="238" t="s">
        <v>794</v>
      </c>
      <c r="B88" s="298" t="s">
        <v>783</v>
      </c>
      <c r="C88" s="299"/>
      <c r="D88" s="300"/>
      <c r="E88" s="211" t="s">
        <v>759</v>
      </c>
      <c r="F88" s="212"/>
      <c r="G88" s="314" t="s">
        <v>487</v>
      </c>
      <c r="H88" s="298" t="s">
        <v>355</v>
      </c>
      <c r="I88" s="299"/>
      <c r="J88" s="300"/>
      <c r="K88" s="275" t="s">
        <v>357</v>
      </c>
      <c r="L88" s="276"/>
      <c r="Z88" s="60"/>
      <c r="AA88" s="60"/>
      <c r="AB88" s="41"/>
    </row>
    <row r="89" spans="1:28" s="47" customFormat="1" ht="14.5" customHeight="1" thickBot="1" x14ac:dyDescent="0.4">
      <c r="A89" s="239"/>
      <c r="B89" s="311" t="s">
        <v>792</v>
      </c>
      <c r="C89" s="312"/>
      <c r="D89" s="313"/>
      <c r="E89" s="283" t="s">
        <v>790</v>
      </c>
      <c r="F89" s="284"/>
      <c r="G89" s="315"/>
      <c r="H89" s="298" t="s">
        <v>800</v>
      </c>
      <c r="I89" s="299"/>
      <c r="J89" s="300"/>
      <c r="K89" s="283" t="s">
        <v>760</v>
      </c>
      <c r="L89" s="284"/>
      <c r="Z89" s="60"/>
      <c r="AA89" s="60"/>
      <c r="AB89" s="41"/>
    </row>
    <row r="90" spans="1:28" s="47" customFormat="1" ht="14.5" customHeight="1" thickBot="1" x14ac:dyDescent="0.4">
      <c r="A90" s="239"/>
      <c r="B90" s="280" t="s">
        <v>799</v>
      </c>
      <c r="C90" s="281"/>
      <c r="D90" s="282"/>
      <c r="E90" s="275" t="s">
        <v>759</v>
      </c>
      <c r="F90" s="276"/>
      <c r="G90" s="315"/>
      <c r="H90" s="550" t="s">
        <v>346</v>
      </c>
      <c r="I90" s="551"/>
      <c r="J90" s="552"/>
      <c r="K90" s="275" t="s">
        <v>357</v>
      </c>
      <c r="L90" s="276"/>
      <c r="O90" s="143"/>
      <c r="Z90" s="60"/>
      <c r="AA90" s="60"/>
      <c r="AB90" s="41"/>
    </row>
    <row r="91" spans="1:28" s="47" customFormat="1" ht="14.5" customHeight="1" thickBot="1" x14ac:dyDescent="0.4">
      <c r="A91" s="239"/>
      <c r="B91" s="277" t="s">
        <v>793</v>
      </c>
      <c r="C91" s="278"/>
      <c r="D91" s="279"/>
      <c r="E91" s="283" t="s">
        <v>790</v>
      </c>
      <c r="F91" s="284"/>
      <c r="G91" s="316"/>
      <c r="H91" s="553" t="s">
        <v>351</v>
      </c>
      <c r="I91" s="554"/>
      <c r="J91" s="555"/>
      <c r="K91" s="217" t="s">
        <v>357</v>
      </c>
      <c r="L91" s="218"/>
      <c r="Z91" s="60"/>
      <c r="AA91" s="60"/>
      <c r="AB91" s="41"/>
    </row>
    <row r="92" spans="1:28" s="47" customFormat="1" ht="14.5" customHeight="1" thickBot="1" x14ac:dyDescent="0.4">
      <c r="A92" s="240"/>
      <c r="B92" s="550" t="s">
        <v>804</v>
      </c>
      <c r="C92" s="551"/>
      <c r="D92" s="552"/>
      <c r="E92" s="548" t="s">
        <v>806</v>
      </c>
      <c r="F92" s="549"/>
      <c r="G92" s="273" t="s">
        <v>488</v>
      </c>
      <c r="H92" s="213" t="s">
        <v>347</v>
      </c>
      <c r="I92" s="214"/>
      <c r="J92" s="214"/>
      <c r="K92" s="219" t="s">
        <v>759</v>
      </c>
      <c r="L92" s="220"/>
      <c r="Z92" s="60"/>
      <c r="AA92" s="60"/>
      <c r="AB92" s="41"/>
    </row>
    <row r="93" spans="1:28" s="47" customFormat="1" ht="14.15" customHeight="1" thickBot="1" x14ac:dyDescent="0.4">
      <c r="A93" s="228" t="s">
        <v>489</v>
      </c>
      <c r="B93" s="553" t="s">
        <v>349</v>
      </c>
      <c r="C93" s="554"/>
      <c r="D93" s="555"/>
      <c r="E93" s="219" t="s">
        <v>790</v>
      </c>
      <c r="F93" s="220"/>
      <c r="G93" s="274"/>
      <c r="H93" s="268" t="s">
        <v>348</v>
      </c>
      <c r="I93" s="269"/>
      <c r="J93" s="269"/>
      <c r="K93" s="219" t="s">
        <v>758</v>
      </c>
      <c r="L93" s="220"/>
      <c r="Z93" s="60"/>
      <c r="AA93" s="60"/>
      <c r="AB93" s="41"/>
    </row>
    <row r="94" spans="1:28" s="47" customFormat="1" ht="14.15" customHeight="1" thickBot="1" x14ac:dyDescent="0.4">
      <c r="A94" s="229"/>
      <c r="B94" s="298" t="s">
        <v>352</v>
      </c>
      <c r="C94" s="299"/>
      <c r="D94" s="300"/>
      <c r="E94" s="211" t="s">
        <v>358</v>
      </c>
      <c r="F94" s="212"/>
      <c r="G94" s="274"/>
      <c r="H94" s="131" t="s">
        <v>492</v>
      </c>
      <c r="I94" s="132" t="s">
        <v>493</v>
      </c>
      <c r="J94" s="132" t="s">
        <v>494</v>
      </c>
      <c r="K94" s="219" t="s">
        <v>759</v>
      </c>
      <c r="L94" s="220"/>
      <c r="Z94" s="60"/>
      <c r="AA94" s="60"/>
      <c r="AB94" s="41"/>
    </row>
    <row r="95" spans="1:28" s="47" customFormat="1" ht="14.15" customHeight="1" thickBot="1" x14ac:dyDescent="0.4">
      <c r="A95" s="229"/>
      <c r="B95" s="270" t="s">
        <v>353</v>
      </c>
      <c r="C95" s="271"/>
      <c r="D95" s="272"/>
      <c r="E95" s="283" t="s">
        <v>790</v>
      </c>
      <c r="F95" s="284"/>
      <c r="G95" s="274"/>
      <c r="H95" s="221" t="s">
        <v>350</v>
      </c>
      <c r="I95" s="222"/>
      <c r="J95" s="222"/>
      <c r="K95" s="219" t="s">
        <v>759</v>
      </c>
      <c r="L95" s="220"/>
      <c r="Z95" s="60"/>
      <c r="AA95" s="60"/>
      <c r="AB95" s="41"/>
    </row>
    <row r="96" spans="1:28" s="47" customFormat="1" ht="14.15" customHeight="1" thickBot="1" x14ac:dyDescent="0.4">
      <c r="A96" s="229"/>
      <c r="B96" s="263" t="s">
        <v>354</v>
      </c>
      <c r="C96" s="264"/>
      <c r="D96" s="265"/>
      <c r="E96" s="211" t="s">
        <v>790</v>
      </c>
      <c r="F96" s="212"/>
      <c r="G96" s="274"/>
      <c r="H96" s="266" t="s">
        <v>486</v>
      </c>
      <c r="I96" s="267"/>
      <c r="J96" s="267"/>
      <c r="K96" s="219" t="s">
        <v>759</v>
      </c>
      <c r="L96" s="220"/>
      <c r="Z96" s="60"/>
      <c r="AA96" s="60"/>
      <c r="AB96" s="41"/>
    </row>
    <row r="97" spans="1:28" s="47" customFormat="1" ht="14.15" customHeight="1" thickBot="1" x14ac:dyDescent="0.4">
      <c r="A97" s="229"/>
      <c r="B97" s="258" t="s">
        <v>362</v>
      </c>
      <c r="C97" s="259"/>
      <c r="D97" s="260"/>
      <c r="E97" s="261" t="s">
        <v>790</v>
      </c>
      <c r="F97" s="262"/>
      <c r="G97" s="274"/>
      <c r="H97" s="285" t="s">
        <v>361</v>
      </c>
      <c r="I97" s="286"/>
      <c r="J97" s="287"/>
      <c r="K97" s="217" t="s">
        <v>358</v>
      </c>
      <c r="L97" s="218"/>
      <c r="Z97" s="60"/>
      <c r="AA97" s="60"/>
      <c r="AB97" s="41"/>
    </row>
    <row r="98" spans="1:28" s="173" customFormat="1" ht="14.15" customHeight="1" thickBot="1" x14ac:dyDescent="0.4">
      <c r="A98" s="232" t="s">
        <v>808</v>
      </c>
      <c r="B98" s="233"/>
      <c r="C98" s="233"/>
      <c r="D98" s="233"/>
      <c r="E98" s="234" t="s">
        <v>828</v>
      </c>
      <c r="F98" s="235"/>
      <c r="G98" s="230" t="s">
        <v>809</v>
      </c>
      <c r="H98" s="231"/>
      <c r="I98" s="231"/>
      <c r="J98" s="231"/>
      <c r="K98" s="234">
        <v>1200</v>
      </c>
      <c r="L98" s="235"/>
      <c r="Z98" s="60"/>
      <c r="AA98" s="60"/>
      <c r="AB98" s="41"/>
    </row>
    <row r="99" spans="1:28" s="47" customFormat="1" ht="5.15" customHeight="1" thickBot="1" x14ac:dyDescent="0.4">
      <c r="A99" s="206"/>
      <c r="B99" s="206"/>
      <c r="C99" s="206"/>
      <c r="D99" s="206"/>
      <c r="E99" s="70"/>
      <c r="F99" s="70"/>
      <c r="G99" s="70"/>
      <c r="H99" s="70"/>
      <c r="I99" s="70"/>
      <c r="J99" s="70"/>
      <c r="K99" s="70"/>
      <c r="L99" s="69"/>
      <c r="M99" s="6"/>
      <c r="N99" s="6"/>
      <c r="Z99" s="6"/>
      <c r="AA99" s="41"/>
      <c r="AB99" s="41"/>
    </row>
    <row r="100" spans="1:28" s="47" customFormat="1" ht="14.15" customHeight="1" thickBot="1" x14ac:dyDescent="0.4">
      <c r="A100" s="225" t="s">
        <v>364</v>
      </c>
      <c r="B100" s="226"/>
      <c r="C100" s="226"/>
      <c r="D100" s="226"/>
      <c r="E100" s="226"/>
      <c r="F100" s="226"/>
      <c r="G100" s="226"/>
      <c r="H100" s="226"/>
      <c r="I100" s="226"/>
      <c r="J100" s="226"/>
      <c r="K100" s="226"/>
      <c r="L100" s="227"/>
      <c r="Z100" s="41"/>
      <c r="AA100" s="41"/>
      <c r="AB100" s="41"/>
    </row>
    <row r="101" spans="1:28" s="47" customFormat="1" ht="13.75" customHeight="1" thickBot="1" x14ac:dyDescent="0.4">
      <c r="A101" s="208" t="s">
        <v>10</v>
      </c>
      <c r="B101" s="209"/>
      <c r="C101" s="210"/>
      <c r="D101" s="556" t="s">
        <v>824</v>
      </c>
      <c r="E101" s="235"/>
      <c r="F101" s="64"/>
      <c r="G101" s="236" t="s">
        <v>11</v>
      </c>
      <c r="H101" s="236"/>
      <c r="I101" s="237"/>
      <c r="J101" s="556">
        <v>84733000</v>
      </c>
      <c r="K101" s="235"/>
      <c r="L101" s="62"/>
      <c r="Z101" s="41"/>
      <c r="AA101" s="41"/>
      <c r="AB101" s="41"/>
    </row>
    <row r="102" spans="1:28" s="47" customFormat="1" ht="5.15" customHeight="1" thickBot="1" x14ac:dyDescent="0.4">
      <c r="A102" s="72"/>
      <c r="B102" s="72"/>
      <c r="C102" s="72"/>
      <c r="D102" s="72"/>
      <c r="E102" s="72"/>
      <c r="F102" s="72"/>
      <c r="G102" s="72"/>
      <c r="H102" s="72"/>
      <c r="I102" s="72"/>
      <c r="J102" s="72"/>
      <c r="K102" s="72"/>
      <c r="L102" s="72"/>
      <c r="T102" s="41"/>
      <c r="U102" s="41"/>
      <c r="V102" s="41"/>
      <c r="W102" s="41"/>
      <c r="X102" s="41"/>
      <c r="Y102" s="41"/>
      <c r="Z102" s="41"/>
      <c r="AA102" s="41"/>
    </row>
    <row r="103" spans="1:28" s="57" customFormat="1" ht="14.15" customHeight="1" thickBot="1" x14ac:dyDescent="0.4">
      <c r="A103" s="223" t="s">
        <v>669</v>
      </c>
      <c r="B103" s="223"/>
      <c r="C103" s="223"/>
      <c r="D103" s="223"/>
      <c r="E103" s="223"/>
      <c r="F103" s="223"/>
      <c r="G103" s="223"/>
      <c r="H103" s="223"/>
      <c r="I103" s="223"/>
      <c r="J103" s="223"/>
      <c r="K103" s="223"/>
      <c r="L103" s="224"/>
      <c r="T103" s="41"/>
      <c r="U103" s="41"/>
      <c r="V103" s="41"/>
      <c r="W103" s="41"/>
      <c r="X103" s="41"/>
      <c r="Y103" s="41"/>
      <c r="Z103" s="41"/>
      <c r="AA103" s="41"/>
    </row>
    <row r="104" spans="1:28" s="57" customFormat="1" ht="28.75" customHeight="1" x14ac:dyDescent="0.35">
      <c r="A104" s="215" t="s">
        <v>612</v>
      </c>
      <c r="B104" s="242" t="s">
        <v>591</v>
      </c>
      <c r="C104" s="245" t="s">
        <v>615</v>
      </c>
      <c r="D104" s="246"/>
      <c r="E104" s="242" t="s">
        <v>613</v>
      </c>
      <c r="F104" s="245" t="s">
        <v>614</v>
      </c>
      <c r="G104" s="246"/>
      <c r="H104" s="245" t="s">
        <v>619</v>
      </c>
      <c r="I104" s="253"/>
      <c r="J104" s="250"/>
      <c r="K104" s="249" t="s">
        <v>629</v>
      </c>
      <c r="L104" s="250"/>
      <c r="T104" s="41"/>
      <c r="U104" s="41"/>
      <c r="V104" s="41"/>
      <c r="W104" s="41"/>
      <c r="X104" s="41"/>
      <c r="Y104" s="41"/>
      <c r="Z104" s="41"/>
      <c r="AA104" s="41"/>
    </row>
    <row r="105" spans="1:28" s="57" customFormat="1" ht="16.5" customHeight="1" thickBot="1" x14ac:dyDescent="0.4">
      <c r="A105" s="216"/>
      <c r="B105" s="243"/>
      <c r="C105" s="247"/>
      <c r="D105" s="248"/>
      <c r="E105" s="243"/>
      <c r="F105" s="247"/>
      <c r="G105" s="248"/>
      <c r="H105" s="247"/>
      <c r="I105" s="254"/>
      <c r="J105" s="252"/>
      <c r="K105" s="251"/>
      <c r="L105" s="252"/>
      <c r="T105" s="41"/>
      <c r="U105" s="41"/>
      <c r="V105" s="41"/>
      <c r="W105" s="41"/>
      <c r="X105" s="41"/>
      <c r="Y105" s="41"/>
      <c r="Z105" s="41"/>
      <c r="AA105" s="41"/>
    </row>
    <row r="106" spans="1:28" s="57" customFormat="1" ht="14.15" customHeight="1" x14ac:dyDescent="0.35">
      <c r="A106" s="120" t="s">
        <v>598</v>
      </c>
      <c r="B106" s="121" t="s">
        <v>593</v>
      </c>
      <c r="C106" s="474" t="s">
        <v>594</v>
      </c>
      <c r="D106" s="474"/>
      <c r="E106" s="121" t="s">
        <v>593</v>
      </c>
      <c r="F106" s="515" t="s">
        <v>770</v>
      </c>
      <c r="G106" s="515"/>
      <c r="H106" s="386"/>
      <c r="I106" s="386"/>
      <c r="J106" s="387"/>
      <c r="K106" s="561" t="s">
        <v>358</v>
      </c>
      <c r="L106" s="562"/>
      <c r="O106" s="129"/>
      <c r="P106" s="129"/>
      <c r="Q106" s="241"/>
      <c r="R106" s="241"/>
      <c r="S106" s="129"/>
      <c r="T106" s="130"/>
      <c r="U106" s="41"/>
      <c r="V106" s="41"/>
      <c r="W106" s="41"/>
      <c r="X106" s="41"/>
      <c r="Y106" s="41"/>
      <c r="Z106" s="41"/>
      <c r="AA106" s="41"/>
    </row>
    <row r="107" spans="1:28" s="57" customFormat="1" ht="14.15" customHeight="1" x14ac:dyDescent="0.35">
      <c r="A107" s="122" t="s">
        <v>598</v>
      </c>
      <c r="B107" s="123" t="s">
        <v>593</v>
      </c>
      <c r="C107" s="244" t="s">
        <v>595</v>
      </c>
      <c r="D107" s="244"/>
      <c r="E107" s="123" t="s">
        <v>596</v>
      </c>
      <c r="F107" s="516" t="s">
        <v>770</v>
      </c>
      <c r="G107" s="516"/>
      <c r="H107" s="525"/>
      <c r="I107" s="525"/>
      <c r="J107" s="526"/>
      <c r="K107" s="563"/>
      <c r="L107" s="564"/>
      <c r="N107" s="41"/>
      <c r="O107" s="129"/>
      <c r="P107" s="129"/>
      <c r="Q107" s="241"/>
      <c r="R107" s="241"/>
      <c r="S107" s="129"/>
      <c r="T107" s="130"/>
      <c r="U107" s="41"/>
      <c r="V107" s="41"/>
      <c r="W107" s="41"/>
      <c r="X107" s="41"/>
      <c r="Y107" s="41"/>
      <c r="Z107" s="41"/>
      <c r="AA107" s="41"/>
    </row>
    <row r="108" spans="1:28" s="57" customFormat="1" ht="14.15" customHeight="1" thickBot="1" x14ac:dyDescent="0.4">
      <c r="A108" s="124" t="s">
        <v>598</v>
      </c>
      <c r="B108" s="125" t="s">
        <v>600</v>
      </c>
      <c r="C108" s="558" t="s">
        <v>597</v>
      </c>
      <c r="D108" s="558"/>
      <c r="E108" s="125" t="s">
        <v>596</v>
      </c>
      <c r="F108" s="511" t="s">
        <v>770</v>
      </c>
      <c r="G108" s="511"/>
      <c r="H108" s="374"/>
      <c r="I108" s="374"/>
      <c r="J108" s="375"/>
      <c r="K108" s="563"/>
      <c r="L108" s="564"/>
      <c r="N108" s="41"/>
      <c r="O108" s="60"/>
      <c r="P108" s="129"/>
      <c r="Q108" s="241"/>
      <c r="R108" s="241"/>
      <c r="S108" s="129"/>
      <c r="T108" s="130"/>
      <c r="U108" s="41"/>
      <c r="V108" s="41"/>
      <c r="W108" s="41"/>
      <c r="X108" s="41"/>
      <c r="Y108" s="41"/>
      <c r="Z108" s="41"/>
      <c r="AA108" s="41"/>
    </row>
    <row r="109" spans="1:28" s="57" customFormat="1" ht="14.15" customHeight="1" x14ac:dyDescent="0.35">
      <c r="A109" s="186" t="s">
        <v>592</v>
      </c>
      <c r="B109" s="187" t="s">
        <v>593</v>
      </c>
      <c r="C109" s="559" t="s">
        <v>594</v>
      </c>
      <c r="D109" s="559"/>
      <c r="E109" s="187" t="s">
        <v>593</v>
      </c>
      <c r="F109" s="512" t="s">
        <v>771</v>
      </c>
      <c r="G109" s="512"/>
      <c r="H109" s="505" t="s">
        <v>827</v>
      </c>
      <c r="I109" s="505"/>
      <c r="J109" s="506"/>
      <c r="K109" s="563"/>
      <c r="L109" s="564"/>
      <c r="T109" s="41"/>
      <c r="U109" s="41"/>
      <c r="V109" s="41"/>
      <c r="W109" s="41"/>
      <c r="X109" s="41"/>
      <c r="Y109" s="41"/>
      <c r="Z109" s="41"/>
      <c r="AA109" s="41"/>
    </row>
    <row r="110" spans="1:28" s="57" customFormat="1" ht="14.15" customHeight="1" x14ac:dyDescent="0.35">
      <c r="A110" s="118" t="s">
        <v>592</v>
      </c>
      <c r="B110" s="119" t="s">
        <v>593</v>
      </c>
      <c r="C110" s="560" t="s">
        <v>595</v>
      </c>
      <c r="D110" s="560"/>
      <c r="E110" s="119" t="s">
        <v>596</v>
      </c>
      <c r="F110" s="513" t="s">
        <v>771</v>
      </c>
      <c r="G110" s="513"/>
      <c r="H110" s="507"/>
      <c r="I110" s="507"/>
      <c r="J110" s="508"/>
      <c r="K110" s="563"/>
      <c r="L110" s="564"/>
      <c r="T110" s="41"/>
      <c r="U110" s="41"/>
      <c r="V110" s="41"/>
      <c r="W110" s="41"/>
      <c r="X110" s="41"/>
      <c r="Y110" s="41"/>
      <c r="Z110" s="41"/>
      <c r="AA110" s="41"/>
    </row>
    <row r="111" spans="1:28" s="57" customFormat="1" ht="14.15" customHeight="1" thickBot="1" x14ac:dyDescent="0.4">
      <c r="A111" s="188" t="s">
        <v>592</v>
      </c>
      <c r="B111" s="189" t="s">
        <v>600</v>
      </c>
      <c r="C111" s="557" t="s">
        <v>597</v>
      </c>
      <c r="D111" s="557"/>
      <c r="E111" s="189" t="s">
        <v>596</v>
      </c>
      <c r="F111" s="514" t="s">
        <v>771</v>
      </c>
      <c r="G111" s="514"/>
      <c r="H111" s="509"/>
      <c r="I111" s="509"/>
      <c r="J111" s="510"/>
      <c r="K111" s="565"/>
      <c r="L111" s="566"/>
      <c r="N111" s="47"/>
      <c r="T111" s="41"/>
      <c r="U111" s="41"/>
      <c r="V111" s="41"/>
      <c r="W111" s="41"/>
      <c r="X111" s="41"/>
      <c r="Y111" s="41"/>
      <c r="Z111" s="41"/>
      <c r="AA111" s="41"/>
    </row>
    <row r="112" spans="1:28" s="47" customFormat="1" ht="5.15" customHeight="1" thickBot="1" x14ac:dyDescent="0.4">
      <c r="A112" s="72"/>
      <c r="B112" s="72"/>
      <c r="C112" s="72"/>
      <c r="D112" s="72"/>
      <c r="E112" s="72"/>
      <c r="F112" s="72"/>
      <c r="G112" s="72"/>
      <c r="H112" s="72"/>
      <c r="I112" s="72"/>
      <c r="J112" s="72"/>
      <c r="K112" s="72"/>
      <c r="L112" s="72"/>
      <c r="Q112" s="41"/>
      <c r="R112" s="41"/>
      <c r="S112" s="41"/>
      <c r="T112" s="41"/>
      <c r="U112" s="41"/>
      <c r="V112" s="41"/>
      <c r="W112" s="41"/>
      <c r="X112" s="41"/>
      <c r="Y112" s="41"/>
      <c r="Z112" s="41"/>
      <c r="AA112" s="41"/>
    </row>
    <row r="113" spans="1:27" s="47" customFormat="1" ht="15" customHeight="1" thickBot="1" x14ac:dyDescent="0.4">
      <c r="A113" s="567" t="s">
        <v>182</v>
      </c>
      <c r="B113" s="568"/>
      <c r="C113" s="568"/>
      <c r="D113" s="61"/>
      <c r="E113" s="61"/>
      <c r="F113" s="547" t="s">
        <v>183</v>
      </c>
      <c r="G113" s="547"/>
      <c r="H113" s="547"/>
      <c r="I113" s="547"/>
      <c r="J113" s="61"/>
      <c r="K113" s="61"/>
      <c r="L113" s="63"/>
      <c r="Q113" s="41"/>
      <c r="R113" s="41"/>
      <c r="S113" s="41"/>
      <c r="T113" s="41"/>
      <c r="U113" s="41"/>
      <c r="V113" s="41"/>
      <c r="W113" s="41"/>
      <c r="X113" s="41"/>
      <c r="Y113" s="41"/>
      <c r="Z113" s="41"/>
      <c r="AA113" s="41"/>
    </row>
    <row r="114" spans="1:27" s="47" customFormat="1" ht="15" customHeight="1" thickBot="1" x14ac:dyDescent="0.4">
      <c r="A114" s="517" t="s">
        <v>221</v>
      </c>
      <c r="B114" s="518"/>
      <c r="C114" s="518"/>
      <c r="D114" s="518"/>
      <c r="E114" s="518"/>
      <c r="F114" s="518"/>
      <c r="G114" s="519"/>
      <c r="H114" s="326" t="s">
        <v>825</v>
      </c>
      <c r="I114" s="473"/>
      <c r="J114" s="473"/>
      <c r="K114" s="473"/>
      <c r="L114" s="327"/>
    </row>
    <row r="115" spans="1:27" s="47" customFormat="1" ht="15" customHeight="1" thickBot="1" x14ac:dyDescent="0.4">
      <c r="A115" s="475" t="s">
        <v>184</v>
      </c>
      <c r="B115" s="476"/>
      <c r="C115" s="476"/>
      <c r="D115" s="476"/>
      <c r="E115" s="476"/>
      <c r="F115" s="476"/>
      <c r="G115" s="477"/>
      <c r="H115" s="326" t="s">
        <v>825</v>
      </c>
      <c r="I115" s="473"/>
      <c r="J115" s="473"/>
      <c r="K115" s="473"/>
      <c r="L115" s="327"/>
    </row>
    <row r="116" spans="1:27" s="47" customFormat="1" ht="15" customHeight="1" thickBot="1" x14ac:dyDescent="0.4">
      <c r="A116" s="475" t="s">
        <v>185</v>
      </c>
      <c r="B116" s="476"/>
      <c r="C116" s="476"/>
      <c r="D116" s="476"/>
      <c r="E116" s="476"/>
      <c r="F116" s="476"/>
      <c r="G116" s="477"/>
      <c r="H116" s="326" t="s">
        <v>826</v>
      </c>
      <c r="I116" s="473"/>
      <c r="J116" s="473"/>
      <c r="K116" s="473"/>
      <c r="L116" s="327"/>
    </row>
    <row r="117" spans="1:27" s="47" customFormat="1" ht="15" customHeight="1" thickBot="1" x14ac:dyDescent="0.4">
      <c r="A117" s="475" t="s">
        <v>186</v>
      </c>
      <c r="B117" s="476"/>
      <c r="C117" s="476"/>
      <c r="D117" s="476"/>
      <c r="E117" s="476"/>
      <c r="F117" s="476"/>
      <c r="G117" s="477"/>
      <c r="H117" s="326" t="s">
        <v>611</v>
      </c>
      <c r="I117" s="473"/>
      <c r="J117" s="473"/>
      <c r="K117" s="473"/>
      <c r="L117" s="327"/>
    </row>
    <row r="118" spans="1:27" s="47" customFormat="1" ht="15" customHeight="1" thickBot="1" x14ac:dyDescent="0.4">
      <c r="A118" s="475" t="s">
        <v>187</v>
      </c>
      <c r="B118" s="476"/>
      <c r="C118" s="476"/>
      <c r="D118" s="476"/>
      <c r="E118" s="476"/>
      <c r="F118" s="476"/>
      <c r="G118" s="477"/>
      <c r="H118" s="326" t="s">
        <v>611</v>
      </c>
      <c r="I118" s="473"/>
      <c r="J118" s="473"/>
      <c r="K118" s="473"/>
      <c r="L118" s="327"/>
    </row>
    <row r="119" spans="1:27" s="47" customFormat="1" ht="15" customHeight="1" thickBot="1" x14ac:dyDescent="0.4">
      <c r="A119" s="475" t="s">
        <v>188</v>
      </c>
      <c r="B119" s="476"/>
      <c r="C119" s="476"/>
      <c r="D119" s="476"/>
      <c r="E119" s="476"/>
      <c r="F119" s="476"/>
      <c r="G119" s="477"/>
      <c r="H119" s="326" t="s">
        <v>611</v>
      </c>
      <c r="I119" s="473"/>
      <c r="J119" s="473"/>
      <c r="K119" s="473"/>
      <c r="L119" s="327"/>
    </row>
    <row r="120" spans="1:27" s="47" customFormat="1" ht="15" hidden="1" customHeight="1" outlineLevel="1" thickBot="1" x14ac:dyDescent="0.35">
      <c r="A120" s="545" t="s">
        <v>380</v>
      </c>
      <c r="B120" s="545"/>
      <c r="C120" s="545"/>
      <c r="D120" s="473" t="s">
        <v>223</v>
      </c>
      <c r="E120" s="473"/>
      <c r="F120" s="327"/>
      <c r="G120" s="478"/>
      <c r="H120" s="478"/>
      <c r="I120" s="479"/>
      <c r="J120" s="546"/>
      <c r="K120" s="478"/>
      <c r="L120" s="479"/>
    </row>
    <row r="121" spans="1:27" s="47" customFormat="1" ht="15" hidden="1" customHeight="1" outlineLevel="1" thickBot="1" x14ac:dyDescent="0.35">
      <c r="A121" s="569" t="s">
        <v>380</v>
      </c>
      <c r="B121" s="569"/>
      <c r="C121" s="569"/>
      <c r="D121" s="473" t="s">
        <v>223</v>
      </c>
      <c r="E121" s="473"/>
      <c r="F121" s="327"/>
      <c r="G121" s="478"/>
      <c r="H121" s="478"/>
      <c r="I121" s="479"/>
      <c r="J121" s="546"/>
      <c r="K121" s="478"/>
      <c r="L121" s="479"/>
    </row>
    <row r="122" spans="1:27" s="47" customFormat="1" ht="15" customHeight="1" collapsed="1" thickBot="1" x14ac:dyDescent="0.4">
      <c r="A122" s="572" t="s">
        <v>380</v>
      </c>
      <c r="B122" s="573"/>
      <c r="C122" s="574"/>
      <c r="D122" s="473" t="s">
        <v>223</v>
      </c>
      <c r="E122" s="473"/>
      <c r="F122" s="327"/>
      <c r="G122" s="326"/>
      <c r="H122" s="473"/>
      <c r="I122" s="327"/>
      <c r="J122" s="546"/>
      <c r="K122" s="478"/>
      <c r="L122" s="479"/>
    </row>
    <row r="123" spans="1:27" s="47" customFormat="1" ht="5.15" customHeight="1" thickBot="1" x14ac:dyDescent="0.4">
      <c r="A123" s="73"/>
      <c r="B123" s="73"/>
      <c r="C123" s="73"/>
      <c r="D123" s="74"/>
      <c r="E123" s="74"/>
      <c r="F123" s="74"/>
      <c r="G123" s="74"/>
      <c r="H123" s="74"/>
      <c r="I123" s="74"/>
      <c r="J123" s="74"/>
      <c r="K123" s="74"/>
      <c r="L123" s="74"/>
    </row>
    <row r="124" spans="1:27" s="47" customFormat="1" ht="14.15" customHeight="1" thickBot="1" x14ac:dyDescent="0.4">
      <c r="A124" s="225" t="s">
        <v>480</v>
      </c>
      <c r="B124" s="226"/>
      <c r="C124" s="226"/>
      <c r="D124" s="582"/>
      <c r="E124" s="582"/>
      <c r="F124" s="582"/>
      <c r="G124" s="582"/>
      <c r="H124" s="582"/>
      <c r="I124" s="582"/>
      <c r="J124" s="582"/>
      <c r="K124" s="582"/>
      <c r="L124" s="363"/>
    </row>
    <row r="125" spans="1:27" s="47" customFormat="1" ht="14.15" customHeight="1" thickBot="1" x14ac:dyDescent="0.4">
      <c r="A125" s="480" t="s">
        <v>222</v>
      </c>
      <c r="B125" s="481"/>
      <c r="C125" s="482"/>
      <c r="D125" s="203">
        <v>599</v>
      </c>
      <c r="E125" s="133"/>
      <c r="F125" s="146" t="s">
        <v>189</v>
      </c>
      <c r="G125" s="203">
        <f>(0.88*D125)</f>
        <v>527.12</v>
      </c>
      <c r="H125" s="133"/>
      <c r="I125" s="580" t="s">
        <v>632</v>
      </c>
      <c r="J125" s="580"/>
      <c r="K125" s="581"/>
      <c r="L125" s="207">
        <v>530</v>
      </c>
    </row>
    <row r="126" spans="1:27" s="47" customFormat="1" ht="5.15" customHeight="1" thickBot="1" x14ac:dyDescent="0.4">
      <c r="A126" s="137"/>
      <c r="B126" s="138"/>
      <c r="C126" s="138"/>
      <c r="D126" s="138"/>
      <c r="E126" s="138"/>
      <c r="F126" s="138"/>
      <c r="G126" s="138"/>
      <c r="H126" s="138"/>
      <c r="I126" s="138"/>
      <c r="J126" s="106"/>
      <c r="K126" s="106"/>
      <c r="L126" s="109"/>
    </row>
    <row r="127" spans="1:27" s="47" customFormat="1" ht="14.15" customHeight="1" thickBot="1" x14ac:dyDescent="0.4">
      <c r="A127" s="483" t="s">
        <v>633</v>
      </c>
      <c r="B127" s="484"/>
      <c r="C127" s="485"/>
      <c r="D127" s="142"/>
      <c r="E127" s="483" t="s">
        <v>634</v>
      </c>
      <c r="F127" s="485"/>
      <c r="G127" s="142"/>
      <c r="H127" s="342" t="s">
        <v>635</v>
      </c>
      <c r="I127" s="486"/>
      <c r="J127" s="486"/>
      <c r="K127" s="486"/>
      <c r="L127" s="343"/>
    </row>
    <row r="128" spans="1:27" s="47" customFormat="1" ht="5.15" customHeight="1" thickBot="1" x14ac:dyDescent="0.4">
      <c r="A128" s="137"/>
      <c r="B128" s="138"/>
      <c r="C128" s="138"/>
      <c r="D128" s="138"/>
      <c r="E128" s="138"/>
      <c r="F128" s="138"/>
      <c r="G128" s="138"/>
      <c r="H128" s="138"/>
      <c r="I128" s="138"/>
      <c r="J128" s="138"/>
      <c r="K128" s="138"/>
      <c r="L128" s="139"/>
    </row>
    <row r="129" spans="1:12" s="47" customFormat="1" ht="14.15" customHeight="1" thickBot="1" x14ac:dyDescent="0.4">
      <c r="A129" s="483" t="s">
        <v>190</v>
      </c>
      <c r="B129" s="484"/>
      <c r="C129" s="485"/>
      <c r="D129" s="142">
        <v>50</v>
      </c>
      <c r="E129" s="540" t="s">
        <v>191</v>
      </c>
      <c r="F129" s="541"/>
      <c r="G129" s="144">
        <v>50</v>
      </c>
      <c r="H129" s="126" t="s">
        <v>599</v>
      </c>
      <c r="I129" s="145">
        <v>0</v>
      </c>
      <c r="J129" s="578" t="s">
        <v>476</v>
      </c>
      <c r="K129" s="579"/>
      <c r="L129" s="112">
        <v>0</v>
      </c>
    </row>
    <row r="130" spans="1:12" s="47" customFormat="1" ht="5.15" customHeight="1" thickBot="1" x14ac:dyDescent="0.4">
      <c r="A130" s="137"/>
      <c r="B130" s="138"/>
      <c r="C130" s="138"/>
      <c r="D130" s="138"/>
      <c r="E130" s="138"/>
      <c r="F130" s="138"/>
      <c r="G130" s="138"/>
      <c r="H130" s="138"/>
      <c r="I130" s="138"/>
      <c r="J130" s="138"/>
      <c r="K130" s="138"/>
      <c r="L130" s="139"/>
    </row>
    <row r="131" spans="1:12" s="47" customFormat="1" ht="15.75" customHeight="1" thickBot="1" x14ac:dyDescent="0.4">
      <c r="A131" s="483" t="s">
        <v>360</v>
      </c>
      <c r="B131" s="484"/>
      <c r="C131" s="485"/>
      <c r="D131" s="110" t="s">
        <v>357</v>
      </c>
      <c r="E131" s="483" t="s">
        <v>359</v>
      </c>
      <c r="F131" s="485"/>
      <c r="G131" s="487"/>
      <c r="H131" s="488"/>
      <c r="I131" s="578" t="s">
        <v>477</v>
      </c>
      <c r="J131" s="578"/>
      <c r="K131" s="579"/>
      <c r="L131" s="111"/>
    </row>
    <row r="132" spans="1:12" s="47" customFormat="1" ht="5.15" customHeight="1" thickBot="1" x14ac:dyDescent="0.4">
      <c r="A132" s="135"/>
      <c r="B132" s="136"/>
      <c r="C132" s="136"/>
      <c r="D132" s="14"/>
      <c r="E132" s="14"/>
      <c r="F132" s="138"/>
      <c r="G132" s="138"/>
      <c r="H132" s="138"/>
      <c r="I132" s="138"/>
      <c r="J132" s="138"/>
      <c r="K132" s="138"/>
      <c r="L132" s="134"/>
    </row>
    <row r="133" spans="1:12" s="47" customFormat="1" ht="15.75" customHeight="1" thickBot="1" x14ac:dyDescent="0.4">
      <c r="A133" s="137"/>
      <c r="B133" s="486" t="s">
        <v>192</v>
      </c>
      <c r="C133" s="486"/>
      <c r="D133" s="486"/>
      <c r="E133" s="486"/>
      <c r="F133" s="138"/>
      <c r="G133" s="138"/>
      <c r="H133" s="138"/>
      <c r="I133" s="583" t="s">
        <v>481</v>
      </c>
      <c r="J133" s="583"/>
      <c r="K133" s="584"/>
      <c r="L133" s="113"/>
    </row>
    <row r="134" spans="1:12" s="47" customFormat="1" ht="15" customHeight="1" thickBot="1" x14ac:dyDescent="0.4">
      <c r="A134" s="137"/>
      <c r="B134" s="459" t="s">
        <v>193</v>
      </c>
      <c r="C134" s="460"/>
      <c r="D134" s="113"/>
      <c r="E134" s="463" t="s">
        <v>766</v>
      </c>
      <c r="F134" s="464"/>
      <c r="G134" s="141"/>
      <c r="H134" s="138"/>
      <c r="I134" s="585" t="s">
        <v>195</v>
      </c>
      <c r="J134" s="585"/>
      <c r="K134" s="585"/>
      <c r="L134" s="586"/>
    </row>
    <row r="135" spans="1:12" s="47" customFormat="1" ht="15" thickBot="1" x14ac:dyDescent="0.4">
      <c r="A135" s="137"/>
      <c r="B135" s="459" t="s">
        <v>194</v>
      </c>
      <c r="C135" s="460"/>
      <c r="D135" s="113" t="str">
        <f>IF(D131="N",0,"")</f>
        <v/>
      </c>
      <c r="E135" s="465"/>
      <c r="F135" s="466"/>
      <c r="G135" s="141"/>
      <c r="H135" s="138"/>
      <c r="I135" s="461"/>
      <c r="J135" s="462"/>
      <c r="K135" s="462"/>
      <c r="L135" s="204"/>
    </row>
    <row r="136" spans="1:12" s="47" customFormat="1" ht="15" thickBot="1" x14ac:dyDescent="0.4">
      <c r="A136" s="137"/>
      <c r="B136" s="459" t="s">
        <v>196</v>
      </c>
      <c r="C136" s="460"/>
      <c r="D136" s="113">
        <v>5</v>
      </c>
      <c r="E136" s="465"/>
      <c r="F136" s="466"/>
      <c r="G136" s="141"/>
      <c r="H136" s="138"/>
      <c r="I136" s="194"/>
      <c r="J136" s="194"/>
      <c r="K136" s="194"/>
      <c r="L136" s="195"/>
    </row>
    <row r="137" spans="1:12" s="47" customFormat="1" ht="15" thickBot="1" x14ac:dyDescent="0.4">
      <c r="A137" s="137"/>
      <c r="B137" s="459" t="s">
        <v>197</v>
      </c>
      <c r="C137" s="460"/>
      <c r="D137" s="113">
        <v>5</v>
      </c>
      <c r="E137" s="465"/>
      <c r="F137" s="466"/>
      <c r="G137" s="141"/>
      <c r="H137" s="138"/>
      <c r="I137" s="540" t="s">
        <v>772</v>
      </c>
      <c r="J137" s="570"/>
      <c r="K137" s="571"/>
      <c r="L137" s="196" t="s">
        <v>357</v>
      </c>
    </row>
    <row r="138" spans="1:12" s="47" customFormat="1" ht="15" thickBot="1" x14ac:dyDescent="0.4">
      <c r="A138" s="137"/>
      <c r="B138" s="459" t="s">
        <v>198</v>
      </c>
      <c r="C138" s="460"/>
      <c r="D138" s="113" t="str">
        <f>IF(D131="N",0,"")</f>
        <v/>
      </c>
      <c r="E138" s="465"/>
      <c r="F138" s="466"/>
      <c r="G138" s="141"/>
      <c r="H138" s="138"/>
      <c r="I138" s="575" t="s">
        <v>774</v>
      </c>
      <c r="J138" s="576"/>
      <c r="K138" s="577"/>
      <c r="L138" s="196" t="s">
        <v>357</v>
      </c>
    </row>
    <row r="139" spans="1:12" s="47" customFormat="1" ht="15" thickBot="1" x14ac:dyDescent="0.4">
      <c r="A139" s="137"/>
      <c r="B139" s="459" t="s">
        <v>485</v>
      </c>
      <c r="C139" s="460"/>
      <c r="D139" s="113" t="str">
        <f>IF(D131="N",0,"")</f>
        <v/>
      </c>
      <c r="E139" s="465"/>
      <c r="F139" s="466"/>
      <c r="G139" s="141"/>
      <c r="H139" s="138"/>
      <c r="I139" s="198"/>
      <c r="J139" s="198"/>
      <c r="K139" s="197"/>
      <c r="L139" s="195"/>
    </row>
    <row r="140" spans="1:12" s="47" customFormat="1" ht="15" customHeight="1" thickBot="1" x14ac:dyDescent="0.4">
      <c r="A140" s="137"/>
      <c r="B140" s="459" t="s">
        <v>199</v>
      </c>
      <c r="C140" s="460"/>
      <c r="D140" s="113" t="str">
        <f>IF(D131="N",0,"")</f>
        <v/>
      </c>
      <c r="E140" s="465"/>
      <c r="F140" s="466"/>
      <c r="G140" s="141"/>
      <c r="H140" s="136"/>
      <c r="I140" s="86"/>
      <c r="J140" s="86"/>
      <c r="K140" s="192" t="s">
        <v>768</v>
      </c>
      <c r="L140" s="193" t="s">
        <v>769</v>
      </c>
    </row>
    <row r="141" spans="1:12" s="47" customFormat="1" ht="15" customHeight="1" thickBot="1" x14ac:dyDescent="0.4">
      <c r="A141" s="56"/>
      <c r="B141" s="67"/>
      <c r="C141" s="68" t="s">
        <v>200</v>
      </c>
      <c r="D141" s="113">
        <f>SUM(D134:D140)</f>
        <v>10</v>
      </c>
      <c r="E141" s="467"/>
      <c r="F141" s="468"/>
      <c r="G141" s="140"/>
      <c r="H141" s="140"/>
      <c r="I141" s="498" t="s">
        <v>773</v>
      </c>
      <c r="J141" s="499"/>
      <c r="K141" s="190">
        <v>3</v>
      </c>
      <c r="L141" s="191">
        <v>1</v>
      </c>
    </row>
    <row r="142" spans="1:12" s="47" customFormat="1" ht="5.15" customHeight="1" x14ac:dyDescent="0.35">
      <c r="A142" s="180"/>
      <c r="B142" s="181"/>
      <c r="C142" s="182"/>
      <c r="D142" s="183"/>
      <c r="E142" s="181"/>
      <c r="F142" s="184"/>
      <c r="G142" s="184"/>
      <c r="H142" s="184"/>
      <c r="I142" s="181"/>
      <c r="J142" s="181"/>
      <c r="K142" s="181"/>
      <c r="L142" s="185"/>
    </row>
    <row r="143" spans="1:12" s="47" customFormat="1" ht="14.15" customHeight="1" thickBot="1" x14ac:dyDescent="0.4">
      <c r="A143" s="542" t="s">
        <v>235</v>
      </c>
      <c r="B143" s="543"/>
      <c r="C143" s="543"/>
      <c r="D143" s="543"/>
      <c r="E143" s="543"/>
      <c r="F143" s="543"/>
      <c r="G143" s="543"/>
      <c r="H143" s="543"/>
      <c r="I143" s="543"/>
      <c r="J143" s="543"/>
      <c r="K143" s="543"/>
      <c r="L143" s="544"/>
    </row>
    <row r="144" spans="1:12" s="47" customFormat="1" ht="14.15" customHeight="1" thickBot="1" x14ac:dyDescent="0.4">
      <c r="A144" s="532" t="s">
        <v>444</v>
      </c>
      <c r="B144" s="533"/>
      <c r="C144" s="533"/>
      <c r="D144" s="533"/>
      <c r="E144" s="533"/>
      <c r="F144" s="534"/>
      <c r="G144" s="535" t="s">
        <v>611</v>
      </c>
      <c r="H144" s="535"/>
      <c r="I144" s="535"/>
      <c r="J144" s="535"/>
      <c r="K144" s="535"/>
      <c r="L144" s="536"/>
    </row>
    <row r="145" spans="1:14" s="173" customFormat="1" ht="14.15" customHeight="1" x14ac:dyDescent="0.35">
      <c r="A145" s="537" t="s">
        <v>782</v>
      </c>
      <c r="B145" s="538"/>
      <c r="C145" s="538"/>
      <c r="D145" s="538"/>
      <c r="E145" s="538"/>
      <c r="F145" s="538"/>
      <c r="G145" s="538"/>
      <c r="H145" s="538"/>
      <c r="I145" s="538"/>
      <c r="J145" s="538"/>
      <c r="K145" s="539"/>
      <c r="L145" s="178" t="s">
        <v>356</v>
      </c>
    </row>
    <row r="146" spans="1:14" s="47" customFormat="1" ht="28" customHeight="1" x14ac:dyDescent="0.35">
      <c r="A146" s="527" t="s">
        <v>780</v>
      </c>
      <c r="B146" s="528"/>
      <c r="C146" s="528"/>
      <c r="D146" s="528"/>
      <c r="E146" s="528"/>
      <c r="F146" s="528"/>
      <c r="G146" s="528"/>
      <c r="H146" s="528"/>
      <c r="I146" s="528"/>
      <c r="J146" s="528"/>
      <c r="K146" s="529"/>
      <c r="L146" s="200" t="s">
        <v>356</v>
      </c>
    </row>
    <row r="147" spans="1:14" s="47" customFormat="1" ht="14.15" customHeight="1" x14ac:dyDescent="0.35">
      <c r="A147" s="530" t="s">
        <v>779</v>
      </c>
      <c r="B147" s="531"/>
      <c r="C147" s="531"/>
      <c r="D147" s="531"/>
      <c r="E147" s="531"/>
      <c r="F147" s="531"/>
      <c r="G147" s="531"/>
      <c r="H147" s="531"/>
      <c r="I147" s="531"/>
      <c r="J147" s="531"/>
      <c r="K147" s="531"/>
      <c r="L147" s="179" t="s">
        <v>356</v>
      </c>
    </row>
    <row r="148" spans="1:14" s="47" customFormat="1" ht="14.15" customHeight="1" x14ac:dyDescent="0.35">
      <c r="A148" s="530" t="s">
        <v>781</v>
      </c>
      <c r="B148" s="531"/>
      <c r="C148" s="531"/>
      <c r="D148" s="531"/>
      <c r="E148" s="531"/>
      <c r="F148" s="531"/>
      <c r="G148" s="531"/>
      <c r="H148" s="531"/>
      <c r="I148" s="531"/>
      <c r="J148" s="531"/>
      <c r="K148" s="531"/>
      <c r="L148" s="179" t="s">
        <v>356</v>
      </c>
    </row>
    <row r="149" spans="1:14" s="201" customFormat="1" ht="14.15" customHeight="1" thickBot="1" x14ac:dyDescent="0.4">
      <c r="A149" s="503" t="s">
        <v>726</v>
      </c>
      <c r="B149" s="504"/>
      <c r="C149" s="504"/>
      <c r="D149" s="504"/>
      <c r="E149" s="501"/>
      <c r="F149" s="501"/>
      <c r="G149" s="501"/>
      <c r="H149" s="501"/>
      <c r="I149" s="501"/>
      <c r="J149" s="501"/>
      <c r="K149" s="501"/>
      <c r="L149" s="502"/>
    </row>
    <row r="150" spans="1:14" s="201" customFormat="1" ht="28" customHeight="1" x14ac:dyDescent="0.35">
      <c r="A150" s="495" t="s">
        <v>725</v>
      </c>
      <c r="B150" s="496"/>
      <c r="C150" s="496"/>
      <c r="D150" s="496"/>
      <c r="E150" s="496"/>
      <c r="F150" s="496"/>
      <c r="G150" s="497"/>
      <c r="H150" s="386"/>
      <c r="I150" s="386"/>
      <c r="J150" s="386"/>
      <c r="K150" s="386"/>
      <c r="L150" s="387"/>
    </row>
    <row r="151" spans="1:14" s="47" customFormat="1" ht="14.15" customHeight="1" x14ac:dyDescent="0.35">
      <c r="A151" s="500" t="s">
        <v>150</v>
      </c>
      <c r="B151" s="257"/>
      <c r="C151" s="257"/>
      <c r="D151" s="257"/>
      <c r="E151" s="257"/>
      <c r="F151" s="257"/>
      <c r="G151" s="257"/>
      <c r="H151" s="525"/>
      <c r="I151" s="525"/>
      <c r="J151" s="525"/>
      <c r="K151" s="525"/>
      <c r="L151" s="526"/>
      <c r="N151" s="54"/>
    </row>
    <row r="152" spans="1:14" s="47" customFormat="1" ht="14.15" customHeight="1" thickBot="1" x14ac:dyDescent="0.4">
      <c r="A152" s="520" t="s">
        <v>724</v>
      </c>
      <c r="B152" s="521"/>
      <c r="C152" s="522"/>
      <c r="D152" s="523"/>
      <c r="E152" s="523"/>
      <c r="F152" s="523"/>
      <c r="G152" s="523"/>
      <c r="H152" s="523"/>
      <c r="I152" s="523"/>
      <c r="J152" s="523"/>
      <c r="K152" s="523"/>
      <c r="L152" s="524"/>
    </row>
    <row r="153" spans="1:14" s="177" customFormat="1" ht="15" customHeight="1" x14ac:dyDescent="0.35">
      <c r="A153" s="489" t="s">
        <v>332</v>
      </c>
      <c r="B153" s="490"/>
      <c r="C153" s="469" t="s">
        <v>490</v>
      </c>
      <c r="D153" s="469"/>
      <c r="E153" s="469" t="s">
        <v>338</v>
      </c>
      <c r="F153" s="469"/>
      <c r="G153" s="469" t="s">
        <v>333</v>
      </c>
      <c r="H153" s="469"/>
      <c r="I153" s="469" t="s">
        <v>334</v>
      </c>
      <c r="J153" s="469"/>
      <c r="K153" s="469" t="s">
        <v>335</v>
      </c>
      <c r="L153" s="470"/>
    </row>
    <row r="154" spans="1:14" s="177" customFormat="1" x14ac:dyDescent="0.35">
      <c r="A154" s="491"/>
      <c r="B154" s="492"/>
      <c r="C154" s="471" t="s">
        <v>336</v>
      </c>
      <c r="D154" s="471"/>
      <c r="E154" s="471" t="s">
        <v>443</v>
      </c>
      <c r="F154" s="471"/>
      <c r="G154" s="471" t="s">
        <v>337</v>
      </c>
      <c r="H154" s="471"/>
      <c r="I154" s="471" t="s">
        <v>337</v>
      </c>
      <c r="J154" s="471"/>
      <c r="K154" s="471" t="s">
        <v>337</v>
      </c>
      <c r="L154" s="472"/>
    </row>
    <row r="155" spans="1:14" s="177" customFormat="1" ht="14.5" customHeight="1" thickBot="1" x14ac:dyDescent="0.4">
      <c r="A155" s="493"/>
      <c r="B155" s="494"/>
      <c r="C155" s="374"/>
      <c r="D155" s="374"/>
      <c r="E155" s="374"/>
      <c r="F155" s="374"/>
      <c r="G155" s="374"/>
      <c r="H155" s="374"/>
      <c r="I155" s="374"/>
      <c r="J155" s="374"/>
      <c r="K155" s="374"/>
      <c r="L155" s="375"/>
    </row>
    <row r="156" spans="1:14" s="177" customFormat="1" x14ac:dyDescent="0.35"/>
    <row r="157" spans="1:14" s="177" customFormat="1" x14ac:dyDescent="0.35"/>
  </sheetData>
  <mergeCells count="327">
    <mergeCell ref="A121:C121"/>
    <mergeCell ref="D121:F121"/>
    <mergeCell ref="I137:K137"/>
    <mergeCell ref="A122:C122"/>
    <mergeCell ref="I138:K138"/>
    <mergeCell ref="I131:K131"/>
    <mergeCell ref="A127:C127"/>
    <mergeCell ref="E127:F127"/>
    <mergeCell ref="H127:L127"/>
    <mergeCell ref="J129:K129"/>
    <mergeCell ref="I125:K125"/>
    <mergeCell ref="J121:L121"/>
    <mergeCell ref="D122:F122"/>
    <mergeCell ref="A124:L124"/>
    <mergeCell ref="A131:C131"/>
    <mergeCell ref="J122:L122"/>
    <mergeCell ref="G122:I122"/>
    <mergeCell ref="B137:C137"/>
    <mergeCell ref="I133:K133"/>
    <mergeCell ref="B134:C134"/>
    <mergeCell ref="B135:C135"/>
    <mergeCell ref="B136:C136"/>
    <mergeCell ref="I134:L134"/>
    <mergeCell ref="H116:L116"/>
    <mergeCell ref="F113:I113"/>
    <mergeCell ref="A87:L87"/>
    <mergeCell ref="H88:J88"/>
    <mergeCell ref="H89:J89"/>
    <mergeCell ref="E92:F92"/>
    <mergeCell ref="E91:F91"/>
    <mergeCell ref="H90:J90"/>
    <mergeCell ref="H91:J91"/>
    <mergeCell ref="D101:E101"/>
    <mergeCell ref="J101:K101"/>
    <mergeCell ref="B94:D94"/>
    <mergeCell ref="B93:D93"/>
    <mergeCell ref="B92:D92"/>
    <mergeCell ref="H114:L114"/>
    <mergeCell ref="C111:D111"/>
    <mergeCell ref="C108:D108"/>
    <mergeCell ref="C109:D109"/>
    <mergeCell ref="C110:D110"/>
    <mergeCell ref="K106:L111"/>
    <mergeCell ref="A113:C113"/>
    <mergeCell ref="H106:J106"/>
    <mergeCell ref="H107:J107"/>
    <mergeCell ref="H108:J108"/>
    <mergeCell ref="H117:L117"/>
    <mergeCell ref="A114:G114"/>
    <mergeCell ref="G121:I121"/>
    <mergeCell ref="A152:C152"/>
    <mergeCell ref="D152:L152"/>
    <mergeCell ref="H151:L151"/>
    <mergeCell ref="H150:L150"/>
    <mergeCell ref="A146:K146"/>
    <mergeCell ref="A147:K147"/>
    <mergeCell ref="A148:K148"/>
    <mergeCell ref="A144:F144"/>
    <mergeCell ref="G144:L144"/>
    <mergeCell ref="A145:K145"/>
    <mergeCell ref="E131:F131"/>
    <mergeCell ref="E129:F129"/>
    <mergeCell ref="A143:L143"/>
    <mergeCell ref="A117:G117"/>
    <mergeCell ref="A118:G118"/>
    <mergeCell ref="A116:G116"/>
    <mergeCell ref="H118:L118"/>
    <mergeCell ref="A120:C120"/>
    <mergeCell ref="A115:G115"/>
    <mergeCell ref="H115:L115"/>
    <mergeCell ref="J120:L120"/>
    <mergeCell ref="H109:J109"/>
    <mergeCell ref="H110:J110"/>
    <mergeCell ref="H111:J111"/>
    <mergeCell ref="F108:G108"/>
    <mergeCell ref="F109:G109"/>
    <mergeCell ref="F110:G110"/>
    <mergeCell ref="F111:G111"/>
    <mergeCell ref="F106:G106"/>
    <mergeCell ref="F107:G107"/>
    <mergeCell ref="D120:F120"/>
    <mergeCell ref="C106:D106"/>
    <mergeCell ref="A119:G119"/>
    <mergeCell ref="H119:L119"/>
    <mergeCell ref="G120:I120"/>
    <mergeCell ref="I153:J153"/>
    <mergeCell ref="I154:J154"/>
    <mergeCell ref="A125:C125"/>
    <mergeCell ref="A129:C129"/>
    <mergeCell ref="B133:E133"/>
    <mergeCell ref="G131:H131"/>
    <mergeCell ref="E154:F154"/>
    <mergeCell ref="B139:C139"/>
    <mergeCell ref="E153:F153"/>
    <mergeCell ref="A153:B155"/>
    <mergeCell ref="A150:G150"/>
    <mergeCell ref="I141:J141"/>
    <mergeCell ref="A151:G151"/>
    <mergeCell ref="I155:J155"/>
    <mergeCell ref="G153:H153"/>
    <mergeCell ref="G154:H154"/>
    <mergeCell ref="G155:H155"/>
    <mergeCell ref="E149:L149"/>
    <mergeCell ref="A149:D149"/>
    <mergeCell ref="B140:C140"/>
    <mergeCell ref="I135:K135"/>
    <mergeCell ref="E134:F141"/>
    <mergeCell ref="K153:L153"/>
    <mergeCell ref="K154:L154"/>
    <mergeCell ref="K155:L155"/>
    <mergeCell ref="C153:D153"/>
    <mergeCell ref="C154:D154"/>
    <mergeCell ref="C155:D155"/>
    <mergeCell ref="E155:F155"/>
    <mergeCell ref="B138:C138"/>
    <mergeCell ref="A77:A78"/>
    <mergeCell ref="A74:A76"/>
    <mergeCell ref="G68:L68"/>
    <mergeCell ref="A69:F69"/>
    <mergeCell ref="A68:F68"/>
    <mergeCell ref="G69:L69"/>
    <mergeCell ref="G73:J73"/>
    <mergeCell ref="G72:L72"/>
    <mergeCell ref="J22:L23"/>
    <mergeCell ref="H22:I23"/>
    <mergeCell ref="E40:F40"/>
    <mergeCell ref="E41:F41"/>
    <mergeCell ref="C39:D39"/>
    <mergeCell ref="E39:F39"/>
    <mergeCell ref="C41:D41"/>
    <mergeCell ref="A59:L59"/>
    <mergeCell ref="A56:L56"/>
    <mergeCell ref="A70:F70"/>
    <mergeCell ref="G70:L70"/>
    <mergeCell ref="A33:B34"/>
    <mergeCell ref="C35:D35"/>
    <mergeCell ref="C30:D30"/>
    <mergeCell ref="A41:B41"/>
    <mergeCell ref="A66:F66"/>
    <mergeCell ref="H81:J81"/>
    <mergeCell ref="H77:J77"/>
    <mergeCell ref="H79:J79"/>
    <mergeCell ref="H80:J80"/>
    <mergeCell ref="H83:J83"/>
    <mergeCell ref="H84:J84"/>
    <mergeCell ref="B77:D77"/>
    <mergeCell ref="B78:D78"/>
    <mergeCell ref="H76:J76"/>
    <mergeCell ref="H82:J82"/>
    <mergeCell ref="B76:D76"/>
    <mergeCell ref="G66:L66"/>
    <mergeCell ref="G67:L67"/>
    <mergeCell ref="C34:D34"/>
    <mergeCell ref="A46:L46"/>
    <mergeCell ref="A58:L58"/>
    <mergeCell ref="A65:F65"/>
    <mergeCell ref="A64:L64"/>
    <mergeCell ref="A60:L60"/>
    <mergeCell ref="A50:L50"/>
    <mergeCell ref="A49:L49"/>
    <mergeCell ref="A61:L61"/>
    <mergeCell ref="A52:L52"/>
    <mergeCell ref="A53:L53"/>
    <mergeCell ref="A55:L55"/>
    <mergeCell ref="A62:L62"/>
    <mergeCell ref="A57:L57"/>
    <mergeCell ref="A47:H47"/>
    <mergeCell ref="A45:L45"/>
    <mergeCell ref="E38:F38"/>
    <mergeCell ref="A43:L43"/>
    <mergeCell ref="E34:F34"/>
    <mergeCell ref="A67:F67"/>
    <mergeCell ref="A1:B1"/>
    <mergeCell ref="C9:F9"/>
    <mergeCell ref="H7:I7"/>
    <mergeCell ref="G65:L65"/>
    <mergeCell ref="A44:L44"/>
    <mergeCell ref="I47:L47"/>
    <mergeCell ref="H14:I14"/>
    <mergeCell ref="C15:F15"/>
    <mergeCell ref="A14:B14"/>
    <mergeCell ref="C14:F14"/>
    <mergeCell ref="J16:L16"/>
    <mergeCell ref="C16:F16"/>
    <mergeCell ref="A20:B21"/>
    <mergeCell ref="E18:F18"/>
    <mergeCell ref="C18:D18"/>
    <mergeCell ref="K18:L18"/>
    <mergeCell ref="H18:J18"/>
    <mergeCell ref="A19:B19"/>
    <mergeCell ref="E22:F22"/>
    <mergeCell ref="C23:D23"/>
    <mergeCell ref="E23:F23"/>
    <mergeCell ref="C31:D31"/>
    <mergeCell ref="E31:F31"/>
    <mergeCell ref="C20:D20"/>
    <mergeCell ref="H8:I8"/>
    <mergeCell ref="J8:L8"/>
    <mergeCell ref="A3:L3"/>
    <mergeCell ref="I2:J2"/>
    <mergeCell ref="K2:L2"/>
    <mergeCell ref="J6:L6"/>
    <mergeCell ref="C5:F6"/>
    <mergeCell ref="H5:I5"/>
    <mergeCell ref="A5:B6"/>
    <mergeCell ref="C7:F7"/>
    <mergeCell ref="A7:B7"/>
    <mergeCell ref="J5:L5"/>
    <mergeCell ref="A10:B10"/>
    <mergeCell ref="C10:F10"/>
    <mergeCell ref="A2:H2"/>
    <mergeCell ref="C1:I1"/>
    <mergeCell ref="A11:B11"/>
    <mergeCell ref="C11:F11"/>
    <mergeCell ref="H16:I16"/>
    <mergeCell ref="H20:J21"/>
    <mergeCell ref="A18:B18"/>
    <mergeCell ref="A15:B15"/>
    <mergeCell ref="H13:I13"/>
    <mergeCell ref="J13:L13"/>
    <mergeCell ref="A12:B12"/>
    <mergeCell ref="C12:F12"/>
    <mergeCell ref="A13:B13"/>
    <mergeCell ref="C13:F13"/>
    <mergeCell ref="J15:L15"/>
    <mergeCell ref="H15:I15"/>
    <mergeCell ref="K1:L1"/>
    <mergeCell ref="H6:I6"/>
    <mergeCell ref="J7:L7"/>
    <mergeCell ref="A9:B9"/>
    <mergeCell ref="A8:B8"/>
    <mergeCell ref="C8:F8"/>
    <mergeCell ref="J14:L14"/>
    <mergeCell ref="A16:B16"/>
    <mergeCell ref="A42:L42"/>
    <mergeCell ref="C40:D40"/>
    <mergeCell ref="C32:D32"/>
    <mergeCell ref="E20:F20"/>
    <mergeCell ref="C33:D33"/>
    <mergeCell ref="A31:B31"/>
    <mergeCell ref="C38:D38"/>
    <mergeCell ref="E32:F32"/>
    <mergeCell ref="E33:F33"/>
    <mergeCell ref="E30:F30"/>
    <mergeCell ref="E19:F19"/>
    <mergeCell ref="C21:D21"/>
    <mergeCell ref="E21:F21"/>
    <mergeCell ref="C22:D22"/>
    <mergeCell ref="A30:B30"/>
    <mergeCell ref="K19:L19"/>
    <mergeCell ref="H19:J19"/>
    <mergeCell ref="C19:D19"/>
    <mergeCell ref="K20:L21"/>
    <mergeCell ref="E35:F35"/>
    <mergeCell ref="A32:B32"/>
    <mergeCell ref="A73:D73"/>
    <mergeCell ref="G74:G75"/>
    <mergeCell ref="H74:J74"/>
    <mergeCell ref="H75:J75"/>
    <mergeCell ref="K89:L89"/>
    <mergeCell ref="A72:F72"/>
    <mergeCell ref="B88:D88"/>
    <mergeCell ref="B85:D85"/>
    <mergeCell ref="A79:A85"/>
    <mergeCell ref="B79:D79"/>
    <mergeCell ref="B80:D80"/>
    <mergeCell ref="B81:D81"/>
    <mergeCell ref="K88:L88"/>
    <mergeCell ref="E89:F89"/>
    <mergeCell ref="B75:D75"/>
    <mergeCell ref="B74:D74"/>
    <mergeCell ref="E88:F88"/>
    <mergeCell ref="B82:D82"/>
    <mergeCell ref="B83:D83"/>
    <mergeCell ref="G85:J85"/>
    <mergeCell ref="B89:D89"/>
    <mergeCell ref="G88:G91"/>
    <mergeCell ref="H78:J78"/>
    <mergeCell ref="G76:G84"/>
    <mergeCell ref="K85:L85"/>
    <mergeCell ref="B84:D84"/>
    <mergeCell ref="E96:F96"/>
    <mergeCell ref="B97:D97"/>
    <mergeCell ref="K93:L93"/>
    <mergeCell ref="K94:L94"/>
    <mergeCell ref="K92:L92"/>
    <mergeCell ref="E93:F93"/>
    <mergeCell ref="E97:F97"/>
    <mergeCell ref="B96:D96"/>
    <mergeCell ref="H96:J96"/>
    <mergeCell ref="H93:J93"/>
    <mergeCell ref="B95:D95"/>
    <mergeCell ref="G92:G97"/>
    <mergeCell ref="K91:L91"/>
    <mergeCell ref="E90:F90"/>
    <mergeCell ref="K90:L90"/>
    <mergeCell ref="B91:D91"/>
    <mergeCell ref="B90:D90"/>
    <mergeCell ref="E95:F95"/>
    <mergeCell ref="H97:J97"/>
    <mergeCell ref="Q107:R107"/>
    <mergeCell ref="Q108:R108"/>
    <mergeCell ref="E104:E105"/>
    <mergeCell ref="C107:D107"/>
    <mergeCell ref="B104:B105"/>
    <mergeCell ref="C104:D105"/>
    <mergeCell ref="K104:L105"/>
    <mergeCell ref="Q106:R106"/>
    <mergeCell ref="H104:J105"/>
    <mergeCell ref="F104:G105"/>
    <mergeCell ref="A101:C101"/>
    <mergeCell ref="E94:F94"/>
    <mergeCell ref="H92:J92"/>
    <mergeCell ref="A104:A105"/>
    <mergeCell ref="K97:L97"/>
    <mergeCell ref="K96:L96"/>
    <mergeCell ref="H95:J95"/>
    <mergeCell ref="K95:L95"/>
    <mergeCell ref="A103:L103"/>
    <mergeCell ref="A100:L100"/>
    <mergeCell ref="A93:A97"/>
    <mergeCell ref="G98:J98"/>
    <mergeCell ref="A98:D98"/>
    <mergeCell ref="E98:F98"/>
    <mergeCell ref="K98:L98"/>
    <mergeCell ref="G101:I101"/>
    <mergeCell ref="A88:A92"/>
  </mergeCells>
  <conditionalFormatting sqref="A107 B106:F107">
    <cfRule type="expression" dxfId="32" priority="14">
      <formula>L111="NO"</formula>
    </cfRule>
    <cfRule type="expression" dxfId="31" priority="15">
      <formula>L111="NO"</formula>
    </cfRule>
    <cfRule type="expression" dxfId="30" priority="17">
      <formula>L111=NO</formula>
    </cfRule>
  </conditionalFormatting>
  <conditionalFormatting sqref="D106:F106">
    <cfRule type="expression" dxfId="29" priority="12">
      <formula>M111="NO"</formula>
    </cfRule>
  </conditionalFormatting>
  <conditionalFormatting sqref="B107:F107">
    <cfRule type="expression" dxfId="28" priority="8">
      <formula>$A$107:$H$107=M111="NO"</formula>
    </cfRule>
  </conditionalFormatting>
  <conditionalFormatting sqref="B106">
    <cfRule type="expression" dxfId="27" priority="6">
      <formula>L110="NO"</formula>
    </cfRule>
  </conditionalFormatting>
  <conditionalFormatting sqref="C106 D107">
    <cfRule type="expression" dxfId="26" priority="5">
      <formula>L110="NO"</formula>
    </cfRule>
  </conditionalFormatting>
  <conditionalFormatting sqref="E106">
    <cfRule type="expression" dxfId="25" priority="4">
      <formula>L110="NO"</formula>
    </cfRule>
  </conditionalFormatting>
  <conditionalFormatting sqref="F106">
    <cfRule type="expression" dxfId="24" priority="3">
      <formula>L110="NO"</formula>
    </cfRule>
  </conditionalFormatting>
  <conditionalFormatting sqref="H106">
    <cfRule type="expression" dxfId="23" priority="2">
      <formula>L110="NO"</formula>
    </cfRule>
  </conditionalFormatting>
  <conditionalFormatting sqref="A106">
    <cfRule type="expression" dxfId="22" priority="128">
      <formula>L110="NO"</formula>
    </cfRule>
    <cfRule type="expression" dxfId="21" priority="129">
      <formula>L110="NO"</formula>
    </cfRule>
    <cfRule type="expression" dxfId="20" priority="130">
      <formula>L110=NO</formula>
    </cfRule>
  </conditionalFormatting>
  <conditionalFormatting sqref="A107">
    <cfRule type="expression" dxfId="19" priority="139">
      <formula>$A$107:$H$107=L110="NO"</formula>
    </cfRule>
  </conditionalFormatting>
  <conditionalFormatting sqref="A107">
    <cfRule type="expression" dxfId="18" priority="140">
      <formula>L110="NO"</formula>
    </cfRule>
  </conditionalFormatting>
  <conditionalFormatting sqref="B107">
    <cfRule type="expression" dxfId="17" priority="141">
      <formula>L110="NO"</formula>
    </cfRule>
  </conditionalFormatting>
  <conditionalFormatting sqref="C107">
    <cfRule type="expression" dxfId="16" priority="143">
      <formula>L110="NO"</formula>
    </cfRule>
  </conditionalFormatting>
  <conditionalFormatting sqref="E107">
    <cfRule type="expression" dxfId="15" priority="144">
      <formula>L110="NO"</formula>
    </cfRule>
  </conditionalFormatting>
  <conditionalFormatting sqref="F107">
    <cfRule type="expression" dxfId="14" priority="145">
      <formula>L110="NO"</formula>
    </cfRule>
  </conditionalFormatting>
  <conditionalFormatting sqref="H107">
    <cfRule type="expression" dxfId="13" priority="147">
      <formula>L110="NO"</formula>
    </cfRule>
  </conditionalFormatting>
  <conditionalFormatting sqref="K106">
    <cfRule type="expression" dxfId="12" priority="1">
      <formula>NO</formula>
    </cfRule>
  </conditionalFormatting>
  <conditionalFormatting sqref="H106:H107">
    <cfRule type="expression" dxfId="11" priority="153">
      <formula>R111="NO"</formula>
    </cfRule>
    <cfRule type="expression" dxfId="10" priority="154">
      <formula>R111="NO"</formula>
    </cfRule>
    <cfRule type="expression" dxfId="9" priority="155">
      <formula>R111=NO</formula>
    </cfRule>
  </conditionalFormatting>
  <conditionalFormatting sqref="H106">
    <cfRule type="expression" dxfId="8" priority="157">
      <formula>P111="NO"</formula>
    </cfRule>
  </conditionalFormatting>
  <conditionalFormatting sqref="H107">
    <cfRule type="expression" dxfId="7" priority="159">
      <formula>$A$107:$H$107=R111="NO"</formula>
    </cfRule>
  </conditionalFormatting>
  <dataValidations count="10">
    <dataValidation type="list" showInputMessage="1" showErrorMessage="1" sqref="J10:J12">
      <formula1>Product_Category</formula1>
    </dataValidation>
    <dataValidation type="list" showInputMessage="1" showErrorMessage="1" sqref="D125">
      <formula1>Estore_Price</formula1>
    </dataValidation>
    <dataValidation type="list" showInputMessage="1" showErrorMessage="1" sqref="C9:F13">
      <formula1>SBE_Info</formula1>
    </dataValidation>
    <dataValidation type="list" allowBlank="1" showInputMessage="1" showErrorMessage="1" sqref="G131">
      <formula1>DistyNoResponse</formula1>
    </dataValidation>
    <dataValidation type="list" allowBlank="1" sqref="J15:L15">
      <formula1>PricingMgr</formula1>
    </dataValidation>
    <dataValidation type="list" sqref="K91:L91 Z95:AA98 Z93:AA93 L145:L148 K88:L88 L137:L138 K106 Z88:AA91 E94:F94 O108 K97:L97">
      <formula1>YES_NO</formula1>
    </dataValidation>
    <dataValidation type="list" allowBlank="1" sqref="D131">
      <formula1>YES_NO</formula1>
    </dataValidation>
    <dataValidation sqref="N87:O87 K90:L90"/>
    <dataValidation type="list" showInputMessage="1" showErrorMessage="1" sqref="D120:F123">
      <formula1>Non_Literature_Types</formula1>
    </dataValidation>
    <dataValidation type="list" showInputMessage="1" showErrorMessage="1" sqref="J22">
      <formula1>HardwareClassification</formula1>
    </dataValidation>
  </dataValidations>
  <hyperlinks>
    <hyperlink ref="F113" r:id="rId1" display="http://yoda.sc.ti.com:7777/literate.htm"/>
    <hyperlink ref="K2" r:id="rId2" display="https://sps05.itg.ti.com/sites/AEO/PO/analogevm/default.aspx?SortField=LinkFilename&amp;SortDir=Asc&amp;View=%7b1F3F19D4%2dEA3C%2d4898%2d9945%2d58E13DB05F25%7d"/>
    <hyperlink ref="A2:E2" r:id="rId3" display="MFGS HPA00009 - Hardware Tools Product Development and Release Process"/>
    <hyperlink ref="G101:I101" r:id="rId4" display="Commodity Code (HTS)"/>
    <hyperlink ref="A101:C101" r:id="rId5" display="ECCN (Export Control Code)"/>
    <hyperlink ref="H14:I14" r:id="rId6" display="Launch Marketing"/>
    <hyperlink ref="B96:D96" r:id="rId7" display="EVM Batteries"/>
    <hyperlink ref="I94" r:id="rId8"/>
    <hyperlink ref="J94" r:id="rId9"/>
    <hyperlink ref="H92:J92" r:id="rId10" display="EVM Fire Hazard"/>
    <hyperlink ref="H93:J93" r:id="rId11" display="EVM HI-Temp/Burn Hzrd"/>
    <hyperlink ref="H96:J96" r:id="rId12" display="EVM Hi-Voltage"/>
    <hyperlink ref="H95:J95" r:id="rId13" display="EVM Mechanical Hazard"/>
    <hyperlink ref="A43:L43" r:id="rId14" display="Market &gt; Sector &gt; End Equipment / SBD (System Block Diagram)"/>
    <hyperlink ref="A44:L44" r:id="rId15" display="Market &gt; Sector &gt; End Equipment / SBD (System Block Diagram)"/>
    <hyperlink ref="A45:L45" r:id="rId16" display="Market &gt; Sector &gt; End Equipment / SBD (System Block Diagram)"/>
    <hyperlink ref="A46:L46" r:id="rId17" display="Market &gt; Sector &gt; End Equipment / SBD (System Block Diagram)"/>
    <hyperlink ref="A2:H2" r:id="rId18" display=" QRAS SC00098 - Hardware Tools Development and Release Process"/>
    <hyperlink ref="H8:I8" r:id="rId19" display="EVM Coordinator"/>
    <hyperlink ref="H7:I7" r:id="rId20" display="EVM Operations Engineer"/>
    <hyperlink ref="K2:L2" r:id="rId21" display="&quot;TI Designs” Sharepoint"/>
    <hyperlink ref="A16:B16" r:id="rId22" display="EVM / Hardware Planner"/>
    <hyperlink ref="I2" r:id="rId23" display="https://sps05.itg.ti.com/sites/AEO/PO/analogevm/default.aspx?SortField=LinkFilename&amp;SortDir=Asc&amp;View=%7b1F3F19D4%2dEA3C%2d4898%2d9945%2d58E13DB05F25%7d"/>
    <hyperlink ref="I2:J2" r:id="rId24" display="&quot;TI EVM” Sharepoint"/>
    <hyperlink ref="A77:A78" r:id="rId25" display="Bill Of Materials:"/>
    <hyperlink ref="H76:J76" r:id="rId26" display="Test Procedure (Template)"/>
    <hyperlink ref="H80:J80" r:id="rId27" display="Kitting List (Template)"/>
    <hyperlink ref="H78:J78" r:id="rId28" display="EVM Photo (Confluence)"/>
    <hyperlink ref="H74:J74" r:id="rId29" display="Compliance and Safety files (zip'd)"/>
    <hyperlink ref="A125:C125" r:id="rId30" display="TI Store Price"/>
    <hyperlink ref="A5:B6" r:id="rId31" display="EVM/TOOLS (SAP) Part #"/>
    <hyperlink ref="G72:L72" r:id="rId32" display="QRAS SC00114 Texas Instrument Standard Hardware Documentation"/>
    <hyperlink ref="G85:J85" r:id="rId33" display="CDDS/Edge Number:"/>
    <hyperlink ref="A14:B14" r:id="rId34" display="NPI IO"/>
    <hyperlink ref="I125:K125" r:id="rId35" display="Total Per Unit Build &amp; Kit Cost (OTC)  "/>
    <hyperlink ref="A144:B144" r:id="rId36" display="Assigned SRAS #"/>
    <hyperlink ref="I138:K138" r:id="rId37" display="Custom Coupon"/>
    <hyperlink ref="A145:K145" r:id="rId38" display="Have you folowed the GUI Style Guide"/>
  </hyperlinks>
  <printOptions horizontalCentered="1" verticalCentered="1"/>
  <pageMargins left="0.25" right="0.25" top="0.5" bottom="0.5" header="0.3" footer="0.3"/>
  <pageSetup scale="79" fitToHeight="0" orientation="portrait" r:id="rId39"/>
  <headerFooter scaleWithDoc="0"/>
  <rowBreaks count="2" manualBreakCount="2">
    <brk id="70" max="11" man="1"/>
    <brk id="111" max="11" man="1"/>
  </rowBreaks>
  <drawing r:id="rId40"/>
  <legacyDrawing r:id="rId41"/>
  <mc:AlternateContent xmlns:mc="http://schemas.openxmlformats.org/markup-compatibility/2006">
    <mc:Choice Requires="x14">
      <controls>
        <mc:AlternateContent xmlns:mc="http://schemas.openxmlformats.org/markup-compatibility/2006">
          <mc:Choice Requires="x14">
            <control shapeId="10727" r:id="rId42" name="Check Box 8679">
              <controlPr defaultSize="0" autoFill="0" autoLine="0" autoPict="0">
                <anchor moveWithCells="1">
                  <from>
                    <xdr:col>4</xdr:col>
                    <xdr:colOff>241300</xdr:colOff>
                    <xdr:row>78</xdr:row>
                    <xdr:rowOff>12700</xdr:rowOff>
                  </from>
                  <to>
                    <xdr:col>4</xdr:col>
                    <xdr:colOff>495300</xdr:colOff>
                    <xdr:row>78</xdr:row>
                    <xdr:rowOff>165100</xdr:rowOff>
                  </to>
                </anchor>
              </controlPr>
            </control>
          </mc:Choice>
        </mc:AlternateContent>
        <mc:AlternateContent xmlns:mc="http://schemas.openxmlformats.org/markup-compatibility/2006">
          <mc:Choice Requires="x14">
            <control shapeId="10745" r:id="rId43" name="Check Box 8697">
              <controlPr defaultSize="0" autoFill="0" autoLine="0" autoPict="0">
                <anchor moveWithCells="1">
                  <from>
                    <xdr:col>4</xdr:col>
                    <xdr:colOff>241300</xdr:colOff>
                    <xdr:row>79</xdr:row>
                    <xdr:rowOff>12700</xdr:rowOff>
                  </from>
                  <to>
                    <xdr:col>4</xdr:col>
                    <xdr:colOff>495300</xdr:colOff>
                    <xdr:row>79</xdr:row>
                    <xdr:rowOff>165100</xdr:rowOff>
                  </to>
                </anchor>
              </controlPr>
            </control>
          </mc:Choice>
        </mc:AlternateContent>
        <mc:AlternateContent xmlns:mc="http://schemas.openxmlformats.org/markup-compatibility/2006">
          <mc:Choice Requires="x14">
            <control shapeId="10746" r:id="rId44" name="Check Box 8698">
              <controlPr defaultSize="0" autoFill="0" autoLine="0" autoPict="0">
                <anchor moveWithCells="1">
                  <from>
                    <xdr:col>4</xdr:col>
                    <xdr:colOff>241300</xdr:colOff>
                    <xdr:row>80</xdr:row>
                    <xdr:rowOff>12700</xdr:rowOff>
                  </from>
                  <to>
                    <xdr:col>4</xdr:col>
                    <xdr:colOff>495300</xdr:colOff>
                    <xdr:row>80</xdr:row>
                    <xdr:rowOff>165100</xdr:rowOff>
                  </to>
                </anchor>
              </controlPr>
            </control>
          </mc:Choice>
        </mc:AlternateContent>
        <mc:AlternateContent xmlns:mc="http://schemas.openxmlformats.org/markup-compatibility/2006">
          <mc:Choice Requires="x14">
            <control shapeId="10747" r:id="rId45" name="Check Box 8699">
              <controlPr defaultSize="0" autoFill="0" autoLine="0" autoPict="0">
                <anchor moveWithCells="1">
                  <from>
                    <xdr:col>4</xdr:col>
                    <xdr:colOff>241300</xdr:colOff>
                    <xdr:row>81</xdr:row>
                    <xdr:rowOff>12700</xdr:rowOff>
                  </from>
                  <to>
                    <xdr:col>4</xdr:col>
                    <xdr:colOff>495300</xdr:colOff>
                    <xdr:row>81</xdr:row>
                    <xdr:rowOff>165100</xdr:rowOff>
                  </to>
                </anchor>
              </controlPr>
            </control>
          </mc:Choice>
        </mc:AlternateContent>
        <mc:AlternateContent xmlns:mc="http://schemas.openxmlformats.org/markup-compatibility/2006">
          <mc:Choice Requires="x14">
            <control shapeId="10748" r:id="rId46" name="Check Box 8700">
              <controlPr defaultSize="0" autoFill="0" autoLine="0" autoPict="0">
                <anchor moveWithCells="1">
                  <from>
                    <xdr:col>4</xdr:col>
                    <xdr:colOff>241300</xdr:colOff>
                    <xdr:row>82</xdr:row>
                    <xdr:rowOff>12700</xdr:rowOff>
                  </from>
                  <to>
                    <xdr:col>4</xdr:col>
                    <xdr:colOff>495300</xdr:colOff>
                    <xdr:row>82</xdr:row>
                    <xdr:rowOff>165100</xdr:rowOff>
                  </to>
                </anchor>
              </controlPr>
            </control>
          </mc:Choice>
        </mc:AlternateContent>
        <mc:AlternateContent xmlns:mc="http://schemas.openxmlformats.org/markup-compatibility/2006">
          <mc:Choice Requires="x14">
            <control shapeId="10749" r:id="rId47" name="Check Box 8701">
              <controlPr defaultSize="0" autoFill="0" autoLine="0" autoPict="0">
                <anchor moveWithCells="1">
                  <from>
                    <xdr:col>4</xdr:col>
                    <xdr:colOff>241300</xdr:colOff>
                    <xdr:row>83</xdr:row>
                    <xdr:rowOff>12700</xdr:rowOff>
                  </from>
                  <to>
                    <xdr:col>4</xdr:col>
                    <xdr:colOff>495300</xdr:colOff>
                    <xdr:row>83</xdr:row>
                    <xdr:rowOff>165100</xdr:rowOff>
                  </to>
                </anchor>
              </controlPr>
            </control>
          </mc:Choice>
        </mc:AlternateContent>
        <mc:AlternateContent xmlns:mc="http://schemas.openxmlformats.org/markup-compatibility/2006">
          <mc:Choice Requires="x14">
            <control shapeId="10750" r:id="rId48" name="Check Box 8702">
              <controlPr defaultSize="0" autoFill="0" autoLine="0" autoPict="0">
                <anchor moveWithCells="1">
                  <from>
                    <xdr:col>4</xdr:col>
                    <xdr:colOff>241300</xdr:colOff>
                    <xdr:row>84</xdr:row>
                    <xdr:rowOff>12700</xdr:rowOff>
                  </from>
                  <to>
                    <xdr:col>4</xdr:col>
                    <xdr:colOff>495300</xdr:colOff>
                    <xdr:row>84</xdr:row>
                    <xdr:rowOff>165100</xdr:rowOff>
                  </to>
                </anchor>
              </controlPr>
            </control>
          </mc:Choice>
        </mc:AlternateContent>
        <mc:AlternateContent xmlns:mc="http://schemas.openxmlformats.org/markup-compatibility/2006">
          <mc:Choice Requires="x14">
            <control shapeId="10751" r:id="rId49" name="Check Box 8703">
              <controlPr defaultSize="0" autoFill="0" autoLine="0" autoPict="0">
                <anchor moveWithCells="1">
                  <from>
                    <xdr:col>5</xdr:col>
                    <xdr:colOff>241300</xdr:colOff>
                    <xdr:row>78</xdr:row>
                    <xdr:rowOff>12700</xdr:rowOff>
                  </from>
                  <to>
                    <xdr:col>5</xdr:col>
                    <xdr:colOff>495300</xdr:colOff>
                    <xdr:row>78</xdr:row>
                    <xdr:rowOff>165100</xdr:rowOff>
                  </to>
                </anchor>
              </controlPr>
            </control>
          </mc:Choice>
        </mc:AlternateContent>
        <mc:AlternateContent xmlns:mc="http://schemas.openxmlformats.org/markup-compatibility/2006">
          <mc:Choice Requires="x14">
            <control shapeId="10752" r:id="rId50" name="Check Box 8704">
              <controlPr defaultSize="0" autoFill="0" autoLine="0" autoPict="0">
                <anchor moveWithCells="1">
                  <from>
                    <xdr:col>5</xdr:col>
                    <xdr:colOff>241300</xdr:colOff>
                    <xdr:row>79</xdr:row>
                    <xdr:rowOff>12700</xdr:rowOff>
                  </from>
                  <to>
                    <xdr:col>5</xdr:col>
                    <xdr:colOff>495300</xdr:colOff>
                    <xdr:row>79</xdr:row>
                    <xdr:rowOff>165100</xdr:rowOff>
                  </to>
                </anchor>
              </controlPr>
            </control>
          </mc:Choice>
        </mc:AlternateContent>
        <mc:AlternateContent xmlns:mc="http://schemas.openxmlformats.org/markup-compatibility/2006">
          <mc:Choice Requires="x14">
            <control shapeId="10753" r:id="rId51" name="Check Box 8705">
              <controlPr defaultSize="0" autoFill="0" autoLine="0" autoPict="0">
                <anchor moveWithCells="1">
                  <from>
                    <xdr:col>5</xdr:col>
                    <xdr:colOff>241300</xdr:colOff>
                    <xdr:row>80</xdr:row>
                    <xdr:rowOff>12700</xdr:rowOff>
                  </from>
                  <to>
                    <xdr:col>5</xdr:col>
                    <xdr:colOff>495300</xdr:colOff>
                    <xdr:row>80</xdr:row>
                    <xdr:rowOff>165100</xdr:rowOff>
                  </to>
                </anchor>
              </controlPr>
            </control>
          </mc:Choice>
        </mc:AlternateContent>
        <mc:AlternateContent xmlns:mc="http://schemas.openxmlformats.org/markup-compatibility/2006">
          <mc:Choice Requires="x14">
            <control shapeId="10754" r:id="rId52" name="Check Box 8706">
              <controlPr defaultSize="0" autoFill="0" autoLine="0" autoPict="0">
                <anchor moveWithCells="1">
                  <from>
                    <xdr:col>5</xdr:col>
                    <xdr:colOff>241300</xdr:colOff>
                    <xdr:row>81</xdr:row>
                    <xdr:rowOff>12700</xdr:rowOff>
                  </from>
                  <to>
                    <xdr:col>5</xdr:col>
                    <xdr:colOff>495300</xdr:colOff>
                    <xdr:row>81</xdr:row>
                    <xdr:rowOff>165100</xdr:rowOff>
                  </to>
                </anchor>
              </controlPr>
            </control>
          </mc:Choice>
        </mc:AlternateContent>
        <mc:AlternateContent xmlns:mc="http://schemas.openxmlformats.org/markup-compatibility/2006">
          <mc:Choice Requires="x14">
            <control shapeId="10755" r:id="rId53" name="Check Box 8707">
              <controlPr defaultSize="0" autoFill="0" autoLine="0" autoPict="0">
                <anchor moveWithCells="1">
                  <from>
                    <xdr:col>5</xdr:col>
                    <xdr:colOff>241300</xdr:colOff>
                    <xdr:row>82</xdr:row>
                    <xdr:rowOff>12700</xdr:rowOff>
                  </from>
                  <to>
                    <xdr:col>5</xdr:col>
                    <xdr:colOff>495300</xdr:colOff>
                    <xdr:row>82</xdr:row>
                    <xdr:rowOff>165100</xdr:rowOff>
                  </to>
                </anchor>
              </controlPr>
            </control>
          </mc:Choice>
        </mc:AlternateContent>
        <mc:AlternateContent xmlns:mc="http://schemas.openxmlformats.org/markup-compatibility/2006">
          <mc:Choice Requires="x14">
            <control shapeId="10756" r:id="rId54" name="Check Box 8708">
              <controlPr defaultSize="0" autoFill="0" autoLine="0" autoPict="0">
                <anchor moveWithCells="1">
                  <from>
                    <xdr:col>5</xdr:col>
                    <xdr:colOff>241300</xdr:colOff>
                    <xdr:row>83</xdr:row>
                    <xdr:rowOff>12700</xdr:rowOff>
                  </from>
                  <to>
                    <xdr:col>5</xdr:col>
                    <xdr:colOff>495300</xdr:colOff>
                    <xdr:row>83</xdr:row>
                    <xdr:rowOff>165100</xdr:rowOff>
                  </to>
                </anchor>
              </controlPr>
            </control>
          </mc:Choice>
        </mc:AlternateContent>
        <mc:AlternateContent xmlns:mc="http://schemas.openxmlformats.org/markup-compatibility/2006">
          <mc:Choice Requires="x14">
            <control shapeId="10757" r:id="rId55" name="Check Box 8709">
              <controlPr defaultSize="0" autoFill="0" autoLine="0" autoPict="0">
                <anchor moveWithCells="1">
                  <from>
                    <xdr:col>5</xdr:col>
                    <xdr:colOff>241300</xdr:colOff>
                    <xdr:row>84</xdr:row>
                    <xdr:rowOff>12700</xdr:rowOff>
                  </from>
                  <to>
                    <xdr:col>5</xdr:col>
                    <xdr:colOff>495300</xdr:colOff>
                    <xdr:row>84</xdr:row>
                    <xdr:rowOff>165100</xdr:rowOff>
                  </to>
                </anchor>
              </controlPr>
            </control>
          </mc:Choice>
        </mc:AlternateContent>
        <mc:AlternateContent xmlns:mc="http://schemas.openxmlformats.org/markup-compatibility/2006">
          <mc:Choice Requires="x14">
            <control shapeId="10758" r:id="rId56" name="Check Box 8710">
              <controlPr defaultSize="0" autoFill="0" autoLine="0" autoPict="0">
                <anchor moveWithCells="1">
                  <from>
                    <xdr:col>5</xdr:col>
                    <xdr:colOff>241300</xdr:colOff>
                    <xdr:row>77</xdr:row>
                    <xdr:rowOff>12700</xdr:rowOff>
                  </from>
                  <to>
                    <xdr:col>5</xdr:col>
                    <xdr:colOff>495300</xdr:colOff>
                    <xdr:row>77</xdr:row>
                    <xdr:rowOff>165100</xdr:rowOff>
                  </to>
                </anchor>
              </controlPr>
            </control>
          </mc:Choice>
        </mc:AlternateContent>
        <mc:AlternateContent xmlns:mc="http://schemas.openxmlformats.org/markup-compatibility/2006">
          <mc:Choice Requires="x14">
            <control shapeId="10759" r:id="rId57" name="Check Box 8711">
              <controlPr defaultSize="0" autoFill="0" autoLine="0" autoPict="0">
                <anchor moveWithCells="1">
                  <from>
                    <xdr:col>5</xdr:col>
                    <xdr:colOff>241300</xdr:colOff>
                    <xdr:row>76</xdr:row>
                    <xdr:rowOff>0</xdr:rowOff>
                  </from>
                  <to>
                    <xdr:col>5</xdr:col>
                    <xdr:colOff>495300</xdr:colOff>
                    <xdr:row>76</xdr:row>
                    <xdr:rowOff>165100</xdr:rowOff>
                  </to>
                </anchor>
              </controlPr>
            </control>
          </mc:Choice>
        </mc:AlternateContent>
        <mc:AlternateContent xmlns:mc="http://schemas.openxmlformats.org/markup-compatibility/2006">
          <mc:Choice Requires="x14">
            <control shapeId="10760" r:id="rId58" name="Check Box 8712">
              <controlPr defaultSize="0" autoFill="0" autoLine="0" autoPict="0">
                <anchor moveWithCells="1">
                  <from>
                    <xdr:col>4</xdr:col>
                    <xdr:colOff>241300</xdr:colOff>
                    <xdr:row>76</xdr:row>
                    <xdr:rowOff>12700</xdr:rowOff>
                  </from>
                  <to>
                    <xdr:col>4</xdr:col>
                    <xdr:colOff>495300</xdr:colOff>
                    <xdr:row>76</xdr:row>
                    <xdr:rowOff>165100</xdr:rowOff>
                  </to>
                </anchor>
              </controlPr>
            </control>
          </mc:Choice>
        </mc:AlternateContent>
        <mc:AlternateContent xmlns:mc="http://schemas.openxmlformats.org/markup-compatibility/2006">
          <mc:Choice Requires="x14">
            <control shapeId="10761" r:id="rId59" name="Check Box 8713">
              <controlPr defaultSize="0" autoFill="0" autoLine="0" autoPict="0">
                <anchor moveWithCells="1">
                  <from>
                    <xdr:col>4</xdr:col>
                    <xdr:colOff>241300</xdr:colOff>
                    <xdr:row>73</xdr:row>
                    <xdr:rowOff>12700</xdr:rowOff>
                  </from>
                  <to>
                    <xdr:col>4</xdr:col>
                    <xdr:colOff>495300</xdr:colOff>
                    <xdr:row>73</xdr:row>
                    <xdr:rowOff>165100</xdr:rowOff>
                  </to>
                </anchor>
              </controlPr>
            </control>
          </mc:Choice>
        </mc:AlternateContent>
        <mc:AlternateContent xmlns:mc="http://schemas.openxmlformats.org/markup-compatibility/2006">
          <mc:Choice Requires="x14">
            <control shapeId="10762" r:id="rId60" name="Check Box 8714">
              <controlPr defaultSize="0" autoFill="0" autoLine="0" autoPict="0">
                <anchor moveWithCells="1">
                  <from>
                    <xdr:col>4</xdr:col>
                    <xdr:colOff>241300</xdr:colOff>
                    <xdr:row>74</xdr:row>
                    <xdr:rowOff>12700</xdr:rowOff>
                  </from>
                  <to>
                    <xdr:col>4</xdr:col>
                    <xdr:colOff>495300</xdr:colOff>
                    <xdr:row>74</xdr:row>
                    <xdr:rowOff>165100</xdr:rowOff>
                  </to>
                </anchor>
              </controlPr>
            </control>
          </mc:Choice>
        </mc:AlternateContent>
        <mc:AlternateContent xmlns:mc="http://schemas.openxmlformats.org/markup-compatibility/2006">
          <mc:Choice Requires="x14">
            <control shapeId="10763" r:id="rId61" name="Check Box 8715">
              <controlPr defaultSize="0" autoFill="0" autoLine="0" autoPict="0">
                <anchor moveWithCells="1">
                  <from>
                    <xdr:col>5</xdr:col>
                    <xdr:colOff>241300</xdr:colOff>
                    <xdr:row>73</xdr:row>
                    <xdr:rowOff>12700</xdr:rowOff>
                  </from>
                  <to>
                    <xdr:col>5</xdr:col>
                    <xdr:colOff>495300</xdr:colOff>
                    <xdr:row>73</xdr:row>
                    <xdr:rowOff>165100</xdr:rowOff>
                  </to>
                </anchor>
              </controlPr>
            </control>
          </mc:Choice>
        </mc:AlternateContent>
        <mc:AlternateContent xmlns:mc="http://schemas.openxmlformats.org/markup-compatibility/2006">
          <mc:Choice Requires="x14">
            <control shapeId="10764" r:id="rId62" name="Check Box 8716">
              <controlPr defaultSize="0" autoFill="0" autoLine="0" autoPict="0">
                <anchor moveWithCells="1">
                  <from>
                    <xdr:col>5</xdr:col>
                    <xdr:colOff>241300</xdr:colOff>
                    <xdr:row>74</xdr:row>
                    <xdr:rowOff>12700</xdr:rowOff>
                  </from>
                  <to>
                    <xdr:col>5</xdr:col>
                    <xdr:colOff>495300</xdr:colOff>
                    <xdr:row>74</xdr:row>
                    <xdr:rowOff>165100</xdr:rowOff>
                  </to>
                </anchor>
              </controlPr>
            </control>
          </mc:Choice>
        </mc:AlternateContent>
        <mc:AlternateContent xmlns:mc="http://schemas.openxmlformats.org/markup-compatibility/2006">
          <mc:Choice Requires="x14">
            <control shapeId="10765" r:id="rId63" name="Check Box 8717">
              <controlPr defaultSize="0" autoFill="0" autoLine="0" autoPict="0">
                <anchor moveWithCells="1">
                  <from>
                    <xdr:col>5</xdr:col>
                    <xdr:colOff>241300</xdr:colOff>
                    <xdr:row>75</xdr:row>
                    <xdr:rowOff>12700</xdr:rowOff>
                  </from>
                  <to>
                    <xdr:col>5</xdr:col>
                    <xdr:colOff>495300</xdr:colOff>
                    <xdr:row>75</xdr:row>
                    <xdr:rowOff>165100</xdr:rowOff>
                  </to>
                </anchor>
              </controlPr>
            </control>
          </mc:Choice>
        </mc:AlternateContent>
        <mc:AlternateContent xmlns:mc="http://schemas.openxmlformats.org/markup-compatibility/2006">
          <mc:Choice Requires="x14">
            <control shapeId="10767" r:id="rId64" name="Check Box 8719">
              <controlPr defaultSize="0" autoFill="0" autoLine="0" autoPict="0">
                <anchor moveWithCells="1">
                  <from>
                    <xdr:col>10</xdr:col>
                    <xdr:colOff>317500</xdr:colOff>
                    <xdr:row>75</xdr:row>
                    <xdr:rowOff>12700</xdr:rowOff>
                  </from>
                  <to>
                    <xdr:col>10</xdr:col>
                    <xdr:colOff>571500</xdr:colOff>
                    <xdr:row>75</xdr:row>
                    <xdr:rowOff>165100</xdr:rowOff>
                  </to>
                </anchor>
              </controlPr>
            </control>
          </mc:Choice>
        </mc:AlternateContent>
        <mc:AlternateContent xmlns:mc="http://schemas.openxmlformats.org/markup-compatibility/2006">
          <mc:Choice Requires="x14">
            <control shapeId="10768" r:id="rId65" name="Check Box 8720">
              <controlPr defaultSize="0" autoFill="0" autoLine="0" autoPict="0">
                <anchor moveWithCells="1">
                  <from>
                    <xdr:col>11</xdr:col>
                    <xdr:colOff>298450</xdr:colOff>
                    <xdr:row>75</xdr:row>
                    <xdr:rowOff>12700</xdr:rowOff>
                  </from>
                  <to>
                    <xdr:col>11</xdr:col>
                    <xdr:colOff>546100</xdr:colOff>
                    <xdr:row>75</xdr:row>
                    <xdr:rowOff>177800</xdr:rowOff>
                  </to>
                </anchor>
              </controlPr>
            </control>
          </mc:Choice>
        </mc:AlternateContent>
        <mc:AlternateContent xmlns:mc="http://schemas.openxmlformats.org/markup-compatibility/2006">
          <mc:Choice Requires="x14">
            <control shapeId="10793" r:id="rId66" name="Check Box 8745">
              <controlPr defaultSize="0" autoFill="0" autoLine="0" autoPict="0">
                <anchor moveWithCells="1">
                  <from>
                    <xdr:col>11</xdr:col>
                    <xdr:colOff>298450</xdr:colOff>
                    <xdr:row>81</xdr:row>
                    <xdr:rowOff>12700</xdr:rowOff>
                  </from>
                  <to>
                    <xdr:col>11</xdr:col>
                    <xdr:colOff>546100</xdr:colOff>
                    <xdr:row>82</xdr:row>
                    <xdr:rowOff>0</xdr:rowOff>
                  </to>
                </anchor>
              </controlPr>
            </control>
          </mc:Choice>
        </mc:AlternateContent>
        <mc:AlternateContent xmlns:mc="http://schemas.openxmlformats.org/markup-compatibility/2006">
          <mc:Choice Requires="x14">
            <control shapeId="10794" r:id="rId67" name="Check Box 8746">
              <controlPr defaultSize="0" autoFill="0" autoLine="0" autoPict="0">
                <anchor moveWithCells="1">
                  <from>
                    <xdr:col>11</xdr:col>
                    <xdr:colOff>298450</xdr:colOff>
                    <xdr:row>82</xdr:row>
                    <xdr:rowOff>12700</xdr:rowOff>
                  </from>
                  <to>
                    <xdr:col>11</xdr:col>
                    <xdr:colOff>546100</xdr:colOff>
                    <xdr:row>82</xdr:row>
                    <xdr:rowOff>171450</xdr:rowOff>
                  </to>
                </anchor>
              </controlPr>
            </control>
          </mc:Choice>
        </mc:AlternateContent>
        <mc:AlternateContent xmlns:mc="http://schemas.openxmlformats.org/markup-compatibility/2006">
          <mc:Choice Requires="x14">
            <control shapeId="10795" r:id="rId68" name="Check Box 8747">
              <controlPr defaultSize="0" autoFill="0" autoLine="0" autoPict="0">
                <anchor moveWithCells="1">
                  <from>
                    <xdr:col>11</xdr:col>
                    <xdr:colOff>298450</xdr:colOff>
                    <xdr:row>83</xdr:row>
                    <xdr:rowOff>12700</xdr:rowOff>
                  </from>
                  <to>
                    <xdr:col>11</xdr:col>
                    <xdr:colOff>546100</xdr:colOff>
                    <xdr:row>83</xdr:row>
                    <xdr:rowOff>177800</xdr:rowOff>
                  </to>
                </anchor>
              </controlPr>
            </control>
          </mc:Choice>
        </mc:AlternateContent>
        <mc:AlternateContent xmlns:mc="http://schemas.openxmlformats.org/markup-compatibility/2006">
          <mc:Choice Requires="x14">
            <control shapeId="10805" r:id="rId69" name="Check Box 8757">
              <controlPr defaultSize="0" autoFill="0" autoLine="0" autoPict="0">
                <anchor moveWithCells="1">
                  <from>
                    <xdr:col>10</xdr:col>
                    <xdr:colOff>317500</xdr:colOff>
                    <xdr:row>78</xdr:row>
                    <xdr:rowOff>12700</xdr:rowOff>
                  </from>
                  <to>
                    <xdr:col>10</xdr:col>
                    <xdr:colOff>571500</xdr:colOff>
                    <xdr:row>78</xdr:row>
                    <xdr:rowOff>165100</xdr:rowOff>
                  </to>
                </anchor>
              </controlPr>
            </control>
          </mc:Choice>
        </mc:AlternateContent>
        <mc:AlternateContent xmlns:mc="http://schemas.openxmlformats.org/markup-compatibility/2006">
          <mc:Choice Requires="x14">
            <control shapeId="10815" r:id="rId70" name="Check Box 8767">
              <controlPr defaultSize="0" autoFill="0" autoLine="0" autoPict="0">
                <anchor moveWithCells="1">
                  <from>
                    <xdr:col>10</xdr:col>
                    <xdr:colOff>317500</xdr:colOff>
                    <xdr:row>77</xdr:row>
                    <xdr:rowOff>12700</xdr:rowOff>
                  </from>
                  <to>
                    <xdr:col>10</xdr:col>
                    <xdr:colOff>571500</xdr:colOff>
                    <xdr:row>77</xdr:row>
                    <xdr:rowOff>165100</xdr:rowOff>
                  </to>
                </anchor>
              </controlPr>
            </control>
          </mc:Choice>
        </mc:AlternateContent>
        <mc:AlternateContent xmlns:mc="http://schemas.openxmlformats.org/markup-compatibility/2006">
          <mc:Choice Requires="x14">
            <control shapeId="10817" r:id="rId71" name="Check Box 8769">
              <controlPr defaultSize="0" autoFill="0" autoLine="0" autoPict="0">
                <anchor moveWithCells="1">
                  <from>
                    <xdr:col>10</xdr:col>
                    <xdr:colOff>31750</xdr:colOff>
                    <xdr:row>76</xdr:row>
                    <xdr:rowOff>0</xdr:rowOff>
                  </from>
                  <to>
                    <xdr:col>10</xdr:col>
                    <xdr:colOff>412750</xdr:colOff>
                    <xdr:row>76</xdr:row>
                    <xdr:rowOff>165100</xdr:rowOff>
                  </to>
                </anchor>
              </controlPr>
            </control>
          </mc:Choice>
        </mc:AlternateContent>
        <mc:AlternateContent xmlns:mc="http://schemas.openxmlformats.org/markup-compatibility/2006">
          <mc:Choice Requires="x14">
            <control shapeId="10825" r:id="rId72" name="Check Box 8777">
              <controlPr defaultSize="0" autoFill="0" autoLine="0" autoPict="0">
                <anchor moveWithCells="1">
                  <from>
                    <xdr:col>11</xdr:col>
                    <xdr:colOff>298450</xdr:colOff>
                    <xdr:row>77</xdr:row>
                    <xdr:rowOff>12700</xdr:rowOff>
                  </from>
                  <to>
                    <xdr:col>11</xdr:col>
                    <xdr:colOff>546100</xdr:colOff>
                    <xdr:row>78</xdr:row>
                    <xdr:rowOff>0</xdr:rowOff>
                  </to>
                </anchor>
              </controlPr>
            </control>
          </mc:Choice>
        </mc:AlternateContent>
        <mc:AlternateContent xmlns:mc="http://schemas.openxmlformats.org/markup-compatibility/2006">
          <mc:Choice Requires="x14">
            <control shapeId="10826" r:id="rId73" name="Check Box 8778">
              <controlPr defaultSize="0" autoFill="0" autoLine="0" autoPict="0">
                <anchor moveWithCells="1">
                  <from>
                    <xdr:col>11</xdr:col>
                    <xdr:colOff>298450</xdr:colOff>
                    <xdr:row>78</xdr:row>
                    <xdr:rowOff>12700</xdr:rowOff>
                  </from>
                  <to>
                    <xdr:col>11</xdr:col>
                    <xdr:colOff>546100</xdr:colOff>
                    <xdr:row>79</xdr:row>
                    <xdr:rowOff>0</xdr:rowOff>
                  </to>
                </anchor>
              </controlPr>
            </control>
          </mc:Choice>
        </mc:AlternateContent>
        <mc:AlternateContent xmlns:mc="http://schemas.openxmlformats.org/markup-compatibility/2006">
          <mc:Choice Requires="x14">
            <control shapeId="10830" r:id="rId74" name="Check Box 8782">
              <controlPr defaultSize="0" autoFill="0" autoLine="0" autoPict="0">
                <anchor moveWithCells="1">
                  <from>
                    <xdr:col>10</xdr:col>
                    <xdr:colOff>317500</xdr:colOff>
                    <xdr:row>73</xdr:row>
                    <xdr:rowOff>12700</xdr:rowOff>
                  </from>
                  <to>
                    <xdr:col>10</xdr:col>
                    <xdr:colOff>571500</xdr:colOff>
                    <xdr:row>73</xdr:row>
                    <xdr:rowOff>165100</xdr:rowOff>
                  </to>
                </anchor>
              </controlPr>
            </control>
          </mc:Choice>
        </mc:AlternateContent>
        <mc:AlternateContent xmlns:mc="http://schemas.openxmlformats.org/markup-compatibility/2006">
          <mc:Choice Requires="x14">
            <control shapeId="10831" r:id="rId75" name="Check Box 8783">
              <controlPr defaultSize="0" autoFill="0" autoLine="0" autoPict="0">
                <anchor moveWithCells="1">
                  <from>
                    <xdr:col>11</xdr:col>
                    <xdr:colOff>298450</xdr:colOff>
                    <xdr:row>73</xdr:row>
                    <xdr:rowOff>12700</xdr:rowOff>
                  </from>
                  <to>
                    <xdr:col>11</xdr:col>
                    <xdr:colOff>546100</xdr:colOff>
                    <xdr:row>73</xdr:row>
                    <xdr:rowOff>171450</xdr:rowOff>
                  </to>
                </anchor>
              </controlPr>
            </control>
          </mc:Choice>
        </mc:AlternateContent>
        <mc:AlternateContent xmlns:mc="http://schemas.openxmlformats.org/markup-compatibility/2006">
          <mc:Choice Requires="x14">
            <control shapeId="10832" r:id="rId76" name="Check Box 8784">
              <controlPr defaultSize="0" autoFill="0" autoLine="0" autoPict="0">
                <anchor moveWithCells="1">
                  <from>
                    <xdr:col>11</xdr:col>
                    <xdr:colOff>298450</xdr:colOff>
                    <xdr:row>74</xdr:row>
                    <xdr:rowOff>12700</xdr:rowOff>
                  </from>
                  <to>
                    <xdr:col>11</xdr:col>
                    <xdr:colOff>546100</xdr:colOff>
                    <xdr:row>75</xdr:row>
                    <xdr:rowOff>0</xdr:rowOff>
                  </to>
                </anchor>
              </controlPr>
            </control>
          </mc:Choice>
        </mc:AlternateContent>
        <mc:AlternateContent xmlns:mc="http://schemas.openxmlformats.org/markup-compatibility/2006">
          <mc:Choice Requires="x14">
            <control shapeId="10833" r:id="rId77" name="Check Box 8785">
              <controlPr defaultSize="0" autoFill="0" autoLine="0" autoPict="0">
                <anchor moveWithCells="1">
                  <from>
                    <xdr:col>10</xdr:col>
                    <xdr:colOff>317500</xdr:colOff>
                    <xdr:row>74</xdr:row>
                    <xdr:rowOff>12700</xdr:rowOff>
                  </from>
                  <to>
                    <xdr:col>10</xdr:col>
                    <xdr:colOff>571500</xdr:colOff>
                    <xdr:row>74</xdr:row>
                    <xdr:rowOff>165100</xdr:rowOff>
                  </to>
                </anchor>
              </controlPr>
            </control>
          </mc:Choice>
        </mc:AlternateContent>
        <mc:AlternateContent xmlns:mc="http://schemas.openxmlformats.org/markup-compatibility/2006">
          <mc:Choice Requires="x14">
            <control shapeId="10848" r:id="rId78" name="Check Box 8800">
              <controlPr defaultSize="0" autoFill="0" autoLine="0" autoPict="0">
                <anchor moveWithCells="1">
                  <from>
                    <xdr:col>10</xdr:col>
                    <xdr:colOff>317500</xdr:colOff>
                    <xdr:row>80</xdr:row>
                    <xdr:rowOff>12700</xdr:rowOff>
                  </from>
                  <to>
                    <xdr:col>10</xdr:col>
                    <xdr:colOff>571500</xdr:colOff>
                    <xdr:row>80</xdr:row>
                    <xdr:rowOff>165100</xdr:rowOff>
                  </to>
                </anchor>
              </controlPr>
            </control>
          </mc:Choice>
        </mc:AlternateContent>
        <mc:AlternateContent xmlns:mc="http://schemas.openxmlformats.org/markup-compatibility/2006">
          <mc:Choice Requires="x14">
            <control shapeId="10849" r:id="rId79" name="Check Box 8801">
              <controlPr defaultSize="0" autoFill="0" autoLine="0" autoPict="0">
                <anchor moveWithCells="1">
                  <from>
                    <xdr:col>11</xdr:col>
                    <xdr:colOff>298450</xdr:colOff>
                    <xdr:row>80</xdr:row>
                    <xdr:rowOff>12700</xdr:rowOff>
                  </from>
                  <to>
                    <xdr:col>11</xdr:col>
                    <xdr:colOff>546100</xdr:colOff>
                    <xdr:row>81</xdr:row>
                    <xdr:rowOff>0</xdr:rowOff>
                  </to>
                </anchor>
              </controlPr>
            </control>
          </mc:Choice>
        </mc:AlternateContent>
        <mc:AlternateContent xmlns:mc="http://schemas.openxmlformats.org/markup-compatibility/2006">
          <mc:Choice Requires="x14">
            <control shapeId="10850" r:id="rId80" name="Check Box 8802">
              <controlPr defaultSize="0" autoFill="0" autoLine="0" autoPict="0">
                <anchor moveWithCells="1">
                  <from>
                    <xdr:col>10</xdr:col>
                    <xdr:colOff>317500</xdr:colOff>
                    <xdr:row>79</xdr:row>
                    <xdr:rowOff>12700</xdr:rowOff>
                  </from>
                  <to>
                    <xdr:col>10</xdr:col>
                    <xdr:colOff>571500</xdr:colOff>
                    <xdr:row>79</xdr:row>
                    <xdr:rowOff>165100</xdr:rowOff>
                  </to>
                </anchor>
              </controlPr>
            </control>
          </mc:Choice>
        </mc:AlternateContent>
        <mc:AlternateContent xmlns:mc="http://schemas.openxmlformats.org/markup-compatibility/2006">
          <mc:Choice Requires="x14">
            <control shapeId="10851" r:id="rId81" name="Check Box 8803">
              <controlPr defaultSize="0" autoFill="0" autoLine="0" autoPict="0">
                <anchor moveWithCells="1">
                  <from>
                    <xdr:col>11</xdr:col>
                    <xdr:colOff>298450</xdr:colOff>
                    <xdr:row>79</xdr:row>
                    <xdr:rowOff>12700</xdr:rowOff>
                  </from>
                  <to>
                    <xdr:col>11</xdr:col>
                    <xdr:colOff>546100</xdr:colOff>
                    <xdr:row>79</xdr:row>
                    <xdr:rowOff>171450</xdr:rowOff>
                  </to>
                </anchor>
              </controlPr>
            </control>
          </mc:Choice>
        </mc:AlternateContent>
        <mc:AlternateContent xmlns:mc="http://schemas.openxmlformats.org/markup-compatibility/2006">
          <mc:Choice Requires="x14">
            <control shapeId="10852" r:id="rId82" name="Check Box 8804">
              <controlPr defaultSize="0" autoFill="0" autoLine="0" autoPict="0">
                <anchor moveWithCells="1">
                  <from>
                    <xdr:col>10</xdr:col>
                    <xdr:colOff>323850</xdr:colOff>
                    <xdr:row>76</xdr:row>
                    <xdr:rowOff>0</xdr:rowOff>
                  </from>
                  <to>
                    <xdr:col>10</xdr:col>
                    <xdr:colOff>647700</xdr:colOff>
                    <xdr:row>76</xdr:row>
                    <xdr:rowOff>171450</xdr:rowOff>
                  </to>
                </anchor>
              </controlPr>
            </control>
          </mc:Choice>
        </mc:AlternateContent>
        <mc:AlternateContent xmlns:mc="http://schemas.openxmlformats.org/markup-compatibility/2006">
          <mc:Choice Requires="x14">
            <control shapeId="10857" r:id="rId83" name="Check Box 8809">
              <controlPr defaultSize="0" autoFill="0" autoLine="0" autoPict="0">
                <anchor moveWithCells="1">
                  <from>
                    <xdr:col>11</xdr:col>
                    <xdr:colOff>19050</xdr:colOff>
                    <xdr:row>76</xdr:row>
                    <xdr:rowOff>0</xdr:rowOff>
                  </from>
                  <to>
                    <xdr:col>11</xdr:col>
                    <xdr:colOff>355600</xdr:colOff>
                    <xdr:row>76</xdr:row>
                    <xdr:rowOff>165100</xdr:rowOff>
                  </to>
                </anchor>
              </controlPr>
            </control>
          </mc:Choice>
        </mc:AlternateContent>
        <mc:AlternateContent xmlns:mc="http://schemas.openxmlformats.org/markup-compatibility/2006">
          <mc:Choice Requires="x14">
            <control shapeId="10858" r:id="rId84" name="Check Box 8810">
              <controlPr defaultSize="0" autoFill="0" autoLine="0" autoPict="0">
                <anchor moveWithCells="1">
                  <from>
                    <xdr:col>11</xdr:col>
                    <xdr:colOff>355600</xdr:colOff>
                    <xdr:row>76</xdr:row>
                    <xdr:rowOff>12700</xdr:rowOff>
                  </from>
                  <to>
                    <xdr:col>11</xdr:col>
                    <xdr:colOff>679450</xdr:colOff>
                    <xdr:row>76</xdr:row>
                    <xdr:rowOff>171450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16" operator="containsText" id="{7A5513B6-32AB-4E03-BC97-4B1454B55D77}">
            <xm:f>NOT(ISERROR(SEARCH(L111="NO",A106)))</xm:f>
            <xm:f>L111="NO"</xm:f>
            <x14:dxf>
              <fill>
                <patternFill>
                  <bgColor theme="1"/>
                </patternFill>
              </fill>
            </x14:dxf>
          </x14:cfRule>
          <xm:sqref>A107 B106:F107</xm:sqref>
        </x14:conditionalFormatting>
        <x14:conditionalFormatting xmlns:xm="http://schemas.microsoft.com/office/excel/2006/main">
          <x14:cfRule type="containsText" priority="149" operator="containsText" id="{7A5513B6-32AB-4E03-BC97-4B1454B55D77}">
            <xm:f>NOT(ISERROR(SEARCH(L110="NO",A106)))</xm:f>
            <xm:f>L110="NO"</xm:f>
            <x14:dxf>
              <fill>
                <patternFill>
                  <bgColor theme="1"/>
                </patternFill>
              </fill>
            </x14:dxf>
          </x14:cfRule>
          <xm:sqref>A106</xm:sqref>
        </x14:conditionalFormatting>
        <x14:conditionalFormatting xmlns:xm="http://schemas.microsoft.com/office/excel/2006/main">
          <x14:cfRule type="containsText" priority="162" operator="containsText" id="{7A5513B6-32AB-4E03-BC97-4B1454B55D77}">
            <xm:f>NOT(ISERROR(SEARCH(R111="NO",H106)))</xm:f>
            <xm:f>R111="NO"</xm:f>
            <x14:dxf>
              <fill>
                <patternFill>
                  <bgColor theme="1"/>
                </patternFill>
              </fill>
            </x14:dxf>
          </x14:cfRule>
          <xm:sqref>H106:H107</xm:sqref>
        </x14:conditionalFormatting>
      </x14:conditionalFormattings>
    </ext>
    <ext xmlns:x14="http://schemas.microsoft.com/office/spreadsheetml/2009/9/main" uri="{CCE6A557-97BC-4b89-ADB6-D9C93CAAB3DF}">
      <x14:dataValidations xmlns:xm="http://schemas.microsoft.com/office/excel/2006/main" count="15">
        <x14:dataValidation type="list">
          <x14:formula1>
            <xm:f>'drop-down menus'!$Z$4:$Z$6</xm:f>
          </x14:formula1>
          <xm:sqref>E93:F93 K92:L96</xm:sqref>
        </x14:dataValidation>
        <x14:dataValidation type="list" allowBlank="1" showInputMessage="1" showErrorMessage="1">
          <x14:formula1>
            <xm:f>'drop-down menus'!$O$3:$O$6</xm:f>
          </x14:formula1>
          <xm:sqref>K20:L21</xm:sqref>
        </x14:dataValidation>
        <x14:dataValidation type="list" allowBlank="1" showInputMessage="1" showErrorMessage="1">
          <x14:formula1>
            <xm:f>'drop-down menus'!$N$3:$N$18</xm:f>
          </x14:formula1>
          <xm:sqref>K19:L19</xm:sqref>
        </x14:dataValidation>
        <x14:dataValidation type="list" allowBlank="1" showInputMessage="1" showErrorMessage="1">
          <x14:formula1>
            <xm:f>'drop-down menus'!$Q$3:$Q$6</xm:f>
          </x14:formula1>
          <xm:sqref>I47</xm:sqref>
        </x14:dataValidation>
        <x14:dataValidation type="list" allowBlank="1" showInputMessage="1" showErrorMessage="1">
          <x14:formula1>
            <xm:f>'drop-down menus'!$R$3:$R$7</xm:f>
          </x14:formula1>
          <xm:sqref>D152</xm:sqref>
        </x14:dataValidation>
        <x14:dataValidation type="list" allowBlank="1" showInputMessage="1" showErrorMessage="1">
          <x14:formula1>
            <xm:f>'drop-down menus'!$T$3:$T$7</xm:f>
          </x14:formula1>
          <xm:sqref>J7:L7</xm:sqref>
        </x14:dataValidation>
        <x14:dataValidation type="list" allowBlank="1" showInputMessage="1" showErrorMessage="1">
          <x14:formula1>
            <xm:f>'drop-down menus'!$U$3:$U$6</xm:f>
          </x14:formula1>
          <xm:sqref>J8:L8</xm:sqref>
        </x14:dataValidation>
        <x14:dataValidation type="list" allowBlank="1" showInputMessage="1" showErrorMessage="1">
          <x14:formula1>
            <xm:f>'drop-down menus'!$V$3:$V$10</xm:f>
          </x14:formula1>
          <xm:sqref>J14:L14</xm:sqref>
        </x14:dataValidation>
        <x14:dataValidation type="list" allowBlank="1">
          <x14:formula1>
            <xm:f>'drop-down menus'!$W$3:$W$4</xm:f>
          </x14:formula1>
          <xm:sqref>J16:L16</xm:sqref>
        </x14:dataValidation>
        <x14:dataValidation type="list" allowBlank="1" showInputMessage="1" showErrorMessage="1">
          <x14:formula1>
            <xm:f>'drop-down menus'!$S$3:$S$11</xm:f>
          </x14:formula1>
          <xm:sqref>C16:F16</xm:sqref>
        </x14:dataValidation>
        <x14:dataValidation type="list" allowBlank="1" showInputMessage="1" showErrorMessage="1">
          <x14:formula1>
            <xm:f>'drop-down menus'!$X$4:$X$10</xm:f>
          </x14:formula1>
          <xm:sqref>E96:F96</xm:sqref>
        </x14:dataValidation>
        <x14:dataValidation type="list">
          <x14:formula1>
            <xm:f>'drop-down menus'!$Y$4:$Y$6</xm:f>
          </x14:formula1>
          <xm:sqref>E88:F88</xm:sqref>
        </x14:dataValidation>
        <x14:dataValidation type="list">
          <x14:formula1>
            <xm:f>'drop-down menus'!$AA$4:$AA$7</xm:f>
          </x14:formula1>
          <xm:sqref>E90:F90</xm:sqref>
        </x14:dataValidation>
        <x14:dataValidation type="list" allowBlank="1" showInputMessage="1" showErrorMessage="1">
          <x14:formula1>
            <xm:f>'drop-down menus'!$AC$4:$AC$5</xm:f>
          </x14:formula1>
          <xm:sqref>E92:F92</xm:sqref>
        </x14:dataValidation>
        <x14:dataValidation type="list">
          <x14:formula1>
            <xm:f>'drop-down menus'!$AD$4:$AD$6</xm:f>
          </x14:formula1>
          <xm:sqref>K89:L89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
  <sheetViews>
    <sheetView workbookViewId="0">
      <selection activeCell="O17" sqref="O17"/>
    </sheetView>
  </sheetViews>
  <sheetFormatPr defaultRowHeight="14.5" x14ac:dyDescent="0.35"/>
  <sheetData/>
  <pageMargins left="0.7" right="0.7" top="0.75" bottom="0.75" header="0.3" footer="0.3"/>
  <pageSetup orientation="portrait" r:id="rId1"/>
  <drawing r:id="rId2"/>
  <legacyDrawing r:id="rId3"/>
  <oleObjects>
    <mc:AlternateContent xmlns:mc="http://schemas.openxmlformats.org/markup-compatibility/2006">
      <mc:Choice Requires="x14">
        <oleObject progId="Excel.Sheet.12" shapeId="14337" r:id="rId4">
          <objectPr defaultSize="0" r:id="rId5">
            <anchor moveWithCells="1" sizeWithCells="1">
              <from>
                <xdr:col>1</xdr:col>
                <xdr:colOff>127000</xdr:colOff>
                <xdr:row>1</xdr:row>
                <xdr:rowOff>127000</xdr:rowOff>
              </from>
              <to>
                <xdr:col>15</xdr:col>
                <xdr:colOff>488950</xdr:colOff>
                <xdr:row>7</xdr:row>
                <xdr:rowOff>146050</xdr:rowOff>
              </to>
            </anchor>
          </objectPr>
        </oleObject>
      </mc:Choice>
      <mc:Fallback>
        <oleObject progId="Excel.Sheet.12" shapeId="1433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D1567"/>
  <sheetViews>
    <sheetView topLeftCell="T1" workbookViewId="0">
      <pane ySplit="2" topLeftCell="A3" activePane="bottomLeft" state="frozen"/>
      <selection pane="bottomLeft" activeCell="AB8" sqref="AB8"/>
    </sheetView>
  </sheetViews>
  <sheetFormatPr defaultRowHeight="14.5" x14ac:dyDescent="0.35"/>
  <cols>
    <col min="1" max="1" width="41.453125" bestFit="1" customWidth="1"/>
    <col min="2" max="2" width="24.453125" style="11" bestFit="1" customWidth="1"/>
    <col min="3" max="3" width="29.54296875" bestFit="1" customWidth="1"/>
    <col min="4" max="4" width="27.81640625" style="11" customWidth="1"/>
    <col min="5" max="5" width="8" style="11" bestFit="1" customWidth="1"/>
    <col min="6" max="6" width="101" bestFit="1" customWidth="1"/>
    <col min="7" max="7" width="31.54296875" bestFit="1" customWidth="1"/>
    <col min="8" max="8" width="45" bestFit="1" customWidth="1"/>
    <col min="9" max="9" width="20.1796875" bestFit="1" customWidth="1"/>
    <col min="10" max="10" width="15.453125" bestFit="1" customWidth="1"/>
    <col min="12" max="12" width="37.453125" bestFit="1" customWidth="1"/>
    <col min="13" max="13" width="33.453125" bestFit="1" customWidth="1"/>
    <col min="14" max="14" width="34" bestFit="1" customWidth="1"/>
    <col min="15" max="15" width="20.54296875" bestFit="1" customWidth="1"/>
    <col min="16" max="16" width="19.453125" bestFit="1" customWidth="1"/>
    <col min="17" max="17" width="12.81640625" bestFit="1" customWidth="1"/>
    <col min="18" max="18" width="58.453125" bestFit="1" customWidth="1"/>
    <col min="19" max="19" width="16" bestFit="1" customWidth="1"/>
    <col min="20" max="20" width="12.1796875" bestFit="1" customWidth="1"/>
    <col min="21" max="21" width="16.453125" bestFit="1" customWidth="1"/>
    <col min="22" max="22" width="16.1796875" bestFit="1" customWidth="1"/>
    <col min="23" max="23" width="11.1796875" bestFit="1" customWidth="1"/>
    <col min="24" max="24" width="18.7265625" bestFit="1" customWidth="1"/>
    <col min="28" max="28" width="11.1796875" bestFit="1" customWidth="1"/>
    <col min="29" max="29" width="15.7265625" bestFit="1" customWidth="1"/>
    <col min="30" max="30" width="16.453125" bestFit="1" customWidth="1"/>
  </cols>
  <sheetData>
    <row r="1" spans="1:30" s="3" customFormat="1" ht="15" x14ac:dyDescent="0.25">
      <c r="A1" s="3" t="s">
        <v>13</v>
      </c>
      <c r="B1" s="4"/>
      <c r="D1" s="4"/>
      <c r="E1" s="4"/>
    </row>
    <row r="2" spans="1:30" s="2" customFormat="1" ht="14.65" customHeight="1" x14ac:dyDescent="0.25">
      <c r="A2" s="2" t="s">
        <v>146</v>
      </c>
      <c r="B2" s="5" t="s">
        <v>15</v>
      </c>
      <c r="C2" s="2" t="s">
        <v>14</v>
      </c>
      <c r="D2" s="5" t="s">
        <v>171</v>
      </c>
      <c r="E2" s="5" t="s">
        <v>151</v>
      </c>
      <c r="F2" s="2" t="s">
        <v>180</v>
      </c>
      <c r="G2" s="2" t="s">
        <v>223</v>
      </c>
      <c r="H2" s="2" t="s">
        <v>234</v>
      </c>
      <c r="I2" s="2" t="s">
        <v>340</v>
      </c>
      <c r="J2" s="2" t="s">
        <v>175</v>
      </c>
      <c r="K2" s="58" t="s">
        <v>356</v>
      </c>
      <c r="L2" s="58" t="s">
        <v>369</v>
      </c>
      <c r="M2" s="2" t="s">
        <v>482</v>
      </c>
      <c r="N2" s="2" t="s">
        <v>601</v>
      </c>
      <c r="O2" s="2" t="s">
        <v>607</v>
      </c>
      <c r="P2" s="2" t="s">
        <v>657</v>
      </c>
      <c r="Q2" s="174" t="s">
        <v>356</v>
      </c>
      <c r="R2" s="171" t="s">
        <v>724</v>
      </c>
      <c r="S2" s="2" t="s">
        <v>731</v>
      </c>
      <c r="T2" s="2" t="s">
        <v>737</v>
      </c>
      <c r="U2" s="2" t="s">
        <v>742</v>
      </c>
      <c r="V2" s="2" t="s">
        <v>746</v>
      </c>
      <c r="W2" s="2" t="s">
        <v>747</v>
      </c>
      <c r="X2" s="2" t="s">
        <v>354</v>
      </c>
      <c r="Y2" s="2" t="s">
        <v>791</v>
      </c>
      <c r="Z2" s="2" t="s">
        <v>795</v>
      </c>
      <c r="AA2" s="2" t="s">
        <v>796</v>
      </c>
      <c r="AB2" s="2" t="s">
        <v>801</v>
      </c>
      <c r="AC2" s="2" t="s">
        <v>804</v>
      </c>
      <c r="AD2" s="171" t="s">
        <v>800</v>
      </c>
    </row>
    <row r="3" spans="1:30" ht="15.5" x14ac:dyDescent="0.35">
      <c r="A3" s="167" t="s">
        <v>674</v>
      </c>
      <c r="B3" s="7" t="s">
        <v>51</v>
      </c>
      <c r="C3" t="s">
        <v>16</v>
      </c>
      <c r="D3" s="13" t="s">
        <v>152</v>
      </c>
      <c r="F3" s="587" t="s">
        <v>180</v>
      </c>
      <c r="G3" s="1" t="s">
        <v>233</v>
      </c>
      <c r="H3" s="42"/>
      <c r="I3" s="171"/>
      <c r="K3" s="59" t="s">
        <v>357</v>
      </c>
      <c r="P3" s="12" t="s">
        <v>761</v>
      </c>
      <c r="Q3" s="176" t="s">
        <v>718</v>
      </c>
    </row>
    <row r="4" spans="1:30" ht="15.5" x14ac:dyDescent="0.35">
      <c r="A4" s="167" t="s">
        <v>675</v>
      </c>
      <c r="B4" s="7" t="s">
        <v>52</v>
      </c>
      <c r="C4" t="s">
        <v>19</v>
      </c>
      <c r="D4" s="13" t="s">
        <v>153</v>
      </c>
      <c r="E4" s="199">
        <v>5</v>
      </c>
      <c r="F4" s="587"/>
      <c r="G4" s="1" t="s">
        <v>224</v>
      </c>
      <c r="H4" s="12" t="s">
        <v>236</v>
      </c>
      <c r="I4" s="13" t="s">
        <v>341</v>
      </c>
      <c r="J4" t="s">
        <v>345</v>
      </c>
      <c r="K4" s="59" t="s">
        <v>358</v>
      </c>
      <c r="L4" t="s">
        <v>370</v>
      </c>
      <c r="M4" t="s">
        <v>620</v>
      </c>
      <c r="N4" t="s">
        <v>603</v>
      </c>
      <c r="O4" t="s">
        <v>611</v>
      </c>
      <c r="P4" t="s">
        <v>758</v>
      </c>
      <c r="Q4" s="175" t="s">
        <v>357</v>
      </c>
      <c r="R4" s="170" t="s">
        <v>720</v>
      </c>
      <c r="S4" s="170" t="s">
        <v>732</v>
      </c>
      <c r="T4" s="170" t="s">
        <v>738</v>
      </c>
      <c r="U4" s="170" t="s">
        <v>743</v>
      </c>
      <c r="V4" s="170" t="s">
        <v>748</v>
      </c>
      <c r="W4" s="170" t="s">
        <v>765</v>
      </c>
      <c r="X4" t="s">
        <v>790</v>
      </c>
      <c r="Y4" t="s">
        <v>790</v>
      </c>
      <c r="Z4" t="s">
        <v>790</v>
      </c>
      <c r="AA4" t="s">
        <v>758</v>
      </c>
      <c r="AB4" t="s">
        <v>802</v>
      </c>
      <c r="AC4" t="s">
        <v>805</v>
      </c>
      <c r="AD4" t="s">
        <v>758</v>
      </c>
    </row>
    <row r="5" spans="1:30" ht="15.5" x14ac:dyDescent="0.35">
      <c r="A5" s="167" t="s">
        <v>552</v>
      </c>
      <c r="B5" s="7" t="s">
        <v>500</v>
      </c>
      <c r="C5" t="s">
        <v>22</v>
      </c>
      <c r="D5" s="13" t="s">
        <v>154</v>
      </c>
      <c r="E5" s="199">
        <v>10</v>
      </c>
      <c r="F5" s="587"/>
      <c r="G5" s="1" t="s">
        <v>225</v>
      </c>
      <c r="H5" s="12" t="s">
        <v>237</v>
      </c>
      <c r="I5" s="13" t="s">
        <v>342</v>
      </c>
      <c r="L5" t="s">
        <v>371</v>
      </c>
      <c r="M5" t="s">
        <v>617</v>
      </c>
      <c r="N5" t="s">
        <v>604</v>
      </c>
      <c r="O5" t="s">
        <v>608</v>
      </c>
      <c r="P5" t="s">
        <v>760</v>
      </c>
      <c r="Q5" s="175" t="s">
        <v>358</v>
      </c>
      <c r="R5" s="170" t="s">
        <v>721</v>
      </c>
      <c r="S5" s="170" t="s">
        <v>733</v>
      </c>
      <c r="T5" s="170" t="s">
        <v>739</v>
      </c>
      <c r="U5" s="170" t="s">
        <v>744</v>
      </c>
      <c r="V5" s="170" t="s">
        <v>749</v>
      </c>
      <c r="X5" t="s">
        <v>784</v>
      </c>
      <c r="Y5" t="s">
        <v>758</v>
      </c>
      <c r="Z5" t="s">
        <v>758</v>
      </c>
      <c r="AA5" t="s">
        <v>759</v>
      </c>
      <c r="AB5" t="s">
        <v>803</v>
      </c>
      <c r="AC5" t="s">
        <v>806</v>
      </c>
      <c r="AD5" t="s">
        <v>759</v>
      </c>
    </row>
    <row r="6" spans="1:30" ht="15.5" x14ac:dyDescent="0.35">
      <c r="A6" s="167" t="s">
        <v>553</v>
      </c>
      <c r="B6" s="7" t="s">
        <v>501</v>
      </c>
      <c r="C6" t="s">
        <v>279</v>
      </c>
      <c r="D6" s="13" t="s">
        <v>155</v>
      </c>
      <c r="E6" s="199">
        <v>20</v>
      </c>
      <c r="F6" s="587"/>
      <c r="G6" s="1" t="s">
        <v>226</v>
      </c>
      <c r="H6" s="12" t="s">
        <v>238</v>
      </c>
      <c r="I6" s="13" t="s">
        <v>343</v>
      </c>
      <c r="L6" t="s">
        <v>372</v>
      </c>
      <c r="M6" t="s">
        <v>621</v>
      </c>
      <c r="N6" t="s">
        <v>605</v>
      </c>
      <c r="O6" t="s">
        <v>609</v>
      </c>
      <c r="P6" t="s">
        <v>759</v>
      </c>
      <c r="Q6" s="175" t="s">
        <v>611</v>
      </c>
      <c r="R6" s="170" t="s">
        <v>722</v>
      </c>
      <c r="S6" s="170" t="s">
        <v>734</v>
      </c>
      <c r="T6" s="170" t="s">
        <v>740</v>
      </c>
      <c r="U6" s="170" t="s">
        <v>745</v>
      </c>
      <c r="V6" s="170" t="s">
        <v>750</v>
      </c>
      <c r="X6" t="s">
        <v>785</v>
      </c>
      <c r="Y6" t="s">
        <v>759</v>
      </c>
      <c r="Z6" t="s">
        <v>759</v>
      </c>
      <c r="AA6" t="s">
        <v>797</v>
      </c>
      <c r="AB6" t="s">
        <v>759</v>
      </c>
      <c r="AD6" t="s">
        <v>760</v>
      </c>
    </row>
    <row r="7" spans="1:30" ht="15.5" x14ac:dyDescent="0.35">
      <c r="A7" s="167" t="s">
        <v>676</v>
      </c>
      <c r="B7" s="7" t="s">
        <v>502</v>
      </c>
      <c r="C7" t="s">
        <v>24</v>
      </c>
      <c r="D7" s="13" t="s">
        <v>156</v>
      </c>
      <c r="E7" s="199">
        <v>25</v>
      </c>
      <c r="F7" s="587"/>
      <c r="G7" s="1" t="s">
        <v>227</v>
      </c>
      <c r="H7" s="12" t="s">
        <v>239</v>
      </c>
      <c r="I7" s="13"/>
      <c r="L7" t="s">
        <v>373</v>
      </c>
      <c r="M7" t="s">
        <v>622</v>
      </c>
      <c r="N7" t="s">
        <v>606</v>
      </c>
      <c r="R7" s="170" t="s">
        <v>723</v>
      </c>
      <c r="S7" s="170" t="s">
        <v>735</v>
      </c>
      <c r="T7" s="170" t="s">
        <v>741</v>
      </c>
      <c r="V7" s="170" t="s">
        <v>753</v>
      </c>
      <c r="X7" t="s">
        <v>786</v>
      </c>
      <c r="AA7" t="s">
        <v>798</v>
      </c>
    </row>
    <row r="8" spans="1:30" ht="15.5" x14ac:dyDescent="0.35">
      <c r="A8" s="167" t="s">
        <v>677</v>
      </c>
      <c r="B8" s="7" t="s">
        <v>503</v>
      </c>
      <c r="C8" t="s">
        <v>26</v>
      </c>
      <c r="D8" s="13" t="s">
        <v>157</v>
      </c>
      <c r="E8" s="199">
        <v>29</v>
      </c>
      <c r="F8" s="587"/>
      <c r="G8" s="1" t="s">
        <v>228</v>
      </c>
      <c r="H8" s="12" t="s">
        <v>240</v>
      </c>
      <c r="I8" s="13"/>
      <c r="L8" t="s">
        <v>374</v>
      </c>
      <c r="M8" t="s">
        <v>623</v>
      </c>
      <c r="N8" s="169" t="s">
        <v>0</v>
      </c>
      <c r="S8" s="170" t="s">
        <v>775</v>
      </c>
      <c r="V8" s="170" t="s">
        <v>751</v>
      </c>
      <c r="X8" t="s">
        <v>787</v>
      </c>
    </row>
    <row r="9" spans="1:30" ht="15.5" x14ac:dyDescent="0.35">
      <c r="A9" s="167" t="s">
        <v>763</v>
      </c>
      <c r="B9" s="7" t="s">
        <v>18</v>
      </c>
      <c r="C9" t="s">
        <v>28</v>
      </c>
      <c r="D9" s="13" t="s">
        <v>158</v>
      </c>
      <c r="E9" s="199">
        <v>49</v>
      </c>
      <c r="F9" s="587"/>
      <c r="G9" s="1" t="s">
        <v>229</v>
      </c>
      <c r="H9" s="12" t="s">
        <v>241</v>
      </c>
      <c r="I9" s="13"/>
      <c r="L9" t="s">
        <v>375</v>
      </c>
      <c r="M9" t="s">
        <v>624</v>
      </c>
      <c r="N9" s="169" t="s">
        <v>719</v>
      </c>
      <c r="S9" s="170" t="s">
        <v>777</v>
      </c>
      <c r="V9" s="170" t="s">
        <v>752</v>
      </c>
      <c r="X9" t="s">
        <v>788</v>
      </c>
    </row>
    <row r="10" spans="1:30" ht="15.5" x14ac:dyDescent="0.35">
      <c r="A10" s="167" t="s">
        <v>764</v>
      </c>
      <c r="B10" s="7" t="s">
        <v>103</v>
      </c>
      <c r="C10" t="s">
        <v>29</v>
      </c>
      <c r="D10" s="13" t="s">
        <v>159</v>
      </c>
      <c r="E10" s="199">
        <v>55</v>
      </c>
      <c r="F10" s="587"/>
      <c r="G10" s="1" t="s">
        <v>230</v>
      </c>
      <c r="H10" s="12" t="s">
        <v>265</v>
      </c>
      <c r="I10" s="13"/>
      <c r="L10" t="s">
        <v>376</v>
      </c>
      <c r="M10" t="s">
        <v>625</v>
      </c>
      <c r="N10" s="169" t="s">
        <v>1</v>
      </c>
      <c r="S10" s="170" t="s">
        <v>736</v>
      </c>
      <c r="V10" s="170" t="s">
        <v>754</v>
      </c>
      <c r="X10" t="s">
        <v>789</v>
      </c>
    </row>
    <row r="11" spans="1:30" ht="15.65" customHeight="1" x14ac:dyDescent="0.35">
      <c r="A11" s="167" t="s">
        <v>762</v>
      </c>
      <c r="B11" s="7" t="s">
        <v>104</v>
      </c>
      <c r="C11" t="s">
        <v>30</v>
      </c>
      <c r="D11" s="13" t="s">
        <v>160</v>
      </c>
      <c r="E11" s="199">
        <v>59</v>
      </c>
      <c r="F11" s="587"/>
      <c r="G11" s="1" t="s">
        <v>231</v>
      </c>
      <c r="H11" s="12" t="s">
        <v>266</v>
      </c>
      <c r="I11" s="13"/>
      <c r="L11" t="s">
        <v>377</v>
      </c>
      <c r="M11" t="s">
        <v>626</v>
      </c>
      <c r="N11" s="169" t="s">
        <v>2</v>
      </c>
      <c r="S11" s="170" t="s">
        <v>776</v>
      </c>
    </row>
    <row r="12" spans="1:30" ht="15.5" x14ac:dyDescent="0.35">
      <c r="A12" s="167" t="s">
        <v>554</v>
      </c>
      <c r="B12" s="7" t="s">
        <v>504</v>
      </c>
      <c r="C12" t="s">
        <v>33</v>
      </c>
      <c r="D12" s="13" t="s">
        <v>161</v>
      </c>
      <c r="E12" s="199">
        <v>75</v>
      </c>
      <c r="F12" s="587"/>
      <c r="G12" s="1" t="s">
        <v>339</v>
      </c>
      <c r="H12" s="12" t="s">
        <v>267</v>
      </c>
      <c r="I12" s="13"/>
      <c r="L12" t="s">
        <v>378</v>
      </c>
      <c r="M12" t="s">
        <v>627</v>
      </c>
      <c r="N12" s="169" t="s">
        <v>3</v>
      </c>
    </row>
    <row r="13" spans="1:30" ht="15.5" x14ac:dyDescent="0.35">
      <c r="A13" s="167" t="s">
        <v>555</v>
      </c>
      <c r="B13" s="7" t="s">
        <v>116</v>
      </c>
      <c r="C13" t="s">
        <v>36</v>
      </c>
      <c r="D13" s="13" t="s">
        <v>162</v>
      </c>
      <c r="E13" s="199">
        <v>79</v>
      </c>
      <c r="F13" s="587"/>
      <c r="G13" s="1" t="s">
        <v>232</v>
      </c>
      <c r="H13" s="12" t="s">
        <v>268</v>
      </c>
      <c r="I13" s="13"/>
      <c r="L13" t="s">
        <v>379</v>
      </c>
      <c r="M13" t="s">
        <v>483</v>
      </c>
      <c r="N13" s="169" t="s">
        <v>4</v>
      </c>
    </row>
    <row r="14" spans="1:30" ht="15.5" x14ac:dyDescent="0.35">
      <c r="A14" s="167" t="s">
        <v>556</v>
      </c>
      <c r="B14" s="7" t="s">
        <v>131</v>
      </c>
      <c r="C14" t="s">
        <v>38</v>
      </c>
      <c r="D14" s="13" t="s">
        <v>163</v>
      </c>
      <c r="E14" s="199">
        <v>89</v>
      </c>
      <c r="F14" s="587"/>
      <c r="H14" s="12" t="s">
        <v>269</v>
      </c>
      <c r="I14" s="13"/>
      <c r="M14" t="s">
        <v>484</v>
      </c>
      <c r="N14" s="172" t="s">
        <v>491</v>
      </c>
    </row>
    <row r="15" spans="1:30" ht="15.5" x14ac:dyDescent="0.35">
      <c r="A15" s="167" t="s">
        <v>618</v>
      </c>
      <c r="B15" s="7" t="s">
        <v>54</v>
      </c>
      <c r="C15" t="s">
        <v>39</v>
      </c>
      <c r="D15" s="13" t="s">
        <v>164</v>
      </c>
      <c r="E15" s="199">
        <v>99</v>
      </c>
      <c r="F15" s="587"/>
      <c r="H15" s="12" t="s">
        <v>275</v>
      </c>
      <c r="I15" s="13"/>
      <c r="N15" s="172" t="s">
        <v>5</v>
      </c>
    </row>
    <row r="16" spans="1:30" ht="15.5" x14ac:dyDescent="0.35">
      <c r="A16" s="167" t="s">
        <v>557</v>
      </c>
      <c r="B16" s="7" t="s">
        <v>142</v>
      </c>
      <c r="C16" t="s">
        <v>344</v>
      </c>
      <c r="D16" s="13" t="s">
        <v>165</v>
      </c>
      <c r="E16" s="199">
        <v>149</v>
      </c>
      <c r="F16" s="587"/>
      <c r="H16" s="12" t="s">
        <v>276</v>
      </c>
      <c r="I16" s="13"/>
      <c r="N16" s="172" t="s">
        <v>6</v>
      </c>
    </row>
    <row r="17" spans="1:14" ht="15.5" x14ac:dyDescent="0.35">
      <c r="A17" s="167" t="s">
        <v>678</v>
      </c>
      <c r="B17" s="7" t="s">
        <v>82</v>
      </c>
      <c r="C17" t="s">
        <v>41</v>
      </c>
      <c r="D17" s="13" t="s">
        <v>166</v>
      </c>
      <c r="E17" s="199">
        <v>175</v>
      </c>
      <c r="F17" s="587"/>
      <c r="G17" s="8"/>
      <c r="H17" s="12" t="s">
        <v>277</v>
      </c>
      <c r="I17" s="13"/>
      <c r="N17" s="172" t="s">
        <v>7</v>
      </c>
    </row>
    <row r="18" spans="1:14" ht="15.5" x14ac:dyDescent="0.35">
      <c r="A18" s="167" t="s">
        <v>558</v>
      </c>
      <c r="B18" s="7" t="s">
        <v>137</v>
      </c>
      <c r="C18" t="s">
        <v>43</v>
      </c>
      <c r="D18" s="13" t="s">
        <v>167</v>
      </c>
      <c r="E18" s="199">
        <v>199</v>
      </c>
      <c r="F18" s="587"/>
      <c r="G18" s="8"/>
      <c r="H18" s="12" t="s">
        <v>270</v>
      </c>
      <c r="I18" s="13"/>
      <c r="N18" s="172" t="s">
        <v>8</v>
      </c>
    </row>
    <row r="19" spans="1:14" ht="15.5" x14ac:dyDescent="0.35">
      <c r="A19" s="167" t="s">
        <v>559</v>
      </c>
      <c r="B19" s="7" t="s">
        <v>49</v>
      </c>
      <c r="C19" t="s">
        <v>45</v>
      </c>
      <c r="D19" s="13" t="s">
        <v>168</v>
      </c>
      <c r="E19" s="199">
        <v>225</v>
      </c>
      <c r="F19" s="587"/>
      <c r="H19" s="12" t="s">
        <v>271</v>
      </c>
      <c r="I19" s="13"/>
    </row>
    <row r="20" spans="1:14" ht="15.5" x14ac:dyDescent="0.35">
      <c r="A20" s="167" t="s">
        <v>560</v>
      </c>
      <c r="B20" s="7" t="s">
        <v>120</v>
      </c>
      <c r="C20" t="s">
        <v>47</v>
      </c>
      <c r="D20" s="13" t="s">
        <v>169</v>
      </c>
      <c r="E20" s="199">
        <v>249</v>
      </c>
      <c r="F20" s="587"/>
      <c r="H20" s="12" t="s">
        <v>272</v>
      </c>
      <c r="I20" s="13"/>
    </row>
    <row r="21" spans="1:14" ht="15.5" x14ac:dyDescent="0.35">
      <c r="A21" s="167" t="s">
        <v>561</v>
      </c>
      <c r="B21" s="7" t="s">
        <v>505</v>
      </c>
      <c r="C21" t="s">
        <v>50</v>
      </c>
      <c r="D21" s="13" t="s">
        <v>170</v>
      </c>
      <c r="E21" s="199">
        <v>275</v>
      </c>
      <c r="F21" s="587"/>
      <c r="H21" s="12" t="s">
        <v>273</v>
      </c>
      <c r="I21" s="13"/>
    </row>
    <row r="22" spans="1:14" ht="15.5" x14ac:dyDescent="0.35">
      <c r="A22" s="167" t="s">
        <v>562</v>
      </c>
      <c r="B22" s="7" t="s">
        <v>65</v>
      </c>
      <c r="D22" s="6"/>
      <c r="E22" s="199">
        <v>299</v>
      </c>
      <c r="F22" s="587"/>
      <c r="H22" s="12" t="s">
        <v>274</v>
      </c>
      <c r="I22" s="13"/>
    </row>
    <row r="23" spans="1:14" ht="15.5" x14ac:dyDescent="0.35">
      <c r="A23" s="167" t="s">
        <v>563</v>
      </c>
      <c r="B23" s="7" t="s">
        <v>58</v>
      </c>
      <c r="D23" s="6"/>
      <c r="E23" s="199">
        <v>349</v>
      </c>
      <c r="F23" s="587"/>
      <c r="H23" s="12" t="s">
        <v>242</v>
      </c>
    </row>
    <row r="24" spans="1:14" ht="15.5" x14ac:dyDescent="0.35">
      <c r="A24" s="167" t="s">
        <v>564</v>
      </c>
      <c r="B24" s="7" t="s">
        <v>506</v>
      </c>
      <c r="D24" s="6"/>
      <c r="E24" s="199">
        <v>375</v>
      </c>
      <c r="F24" s="587"/>
      <c r="H24" s="12" t="s">
        <v>243</v>
      </c>
    </row>
    <row r="25" spans="1:14" ht="15.5" x14ac:dyDescent="0.35">
      <c r="A25" s="167" t="s">
        <v>565</v>
      </c>
      <c r="B25" s="7" t="s">
        <v>74</v>
      </c>
      <c r="D25" s="6"/>
      <c r="E25" s="199">
        <v>399</v>
      </c>
      <c r="F25" s="587"/>
      <c r="H25" s="12" t="s">
        <v>244</v>
      </c>
    </row>
    <row r="26" spans="1:14" ht="15.5" x14ac:dyDescent="0.35">
      <c r="A26" s="167" t="s">
        <v>566</v>
      </c>
      <c r="B26" s="7" t="s">
        <v>21</v>
      </c>
      <c r="D26" s="6"/>
      <c r="E26" s="199">
        <v>425</v>
      </c>
      <c r="F26" s="587"/>
      <c r="H26" s="12" t="s">
        <v>246</v>
      </c>
    </row>
    <row r="27" spans="1:14" ht="15.5" x14ac:dyDescent="0.35">
      <c r="A27" s="167" t="s">
        <v>567</v>
      </c>
      <c r="B27" s="7" t="s">
        <v>507</v>
      </c>
      <c r="D27" s="6"/>
      <c r="E27" s="199">
        <v>499</v>
      </c>
      <c r="F27" s="587"/>
      <c r="H27" s="12" t="s">
        <v>247</v>
      </c>
    </row>
    <row r="28" spans="1:14" ht="15.5" x14ac:dyDescent="0.35">
      <c r="A28" s="167" t="s">
        <v>568</v>
      </c>
      <c r="B28" s="7" t="s">
        <v>508</v>
      </c>
      <c r="D28" s="6"/>
      <c r="E28" s="199">
        <v>525</v>
      </c>
      <c r="F28" s="587"/>
      <c r="H28" s="12" t="s">
        <v>245</v>
      </c>
    </row>
    <row r="29" spans="1:14" ht="15.5" x14ac:dyDescent="0.35">
      <c r="A29" s="167" t="s">
        <v>569</v>
      </c>
      <c r="B29" s="7" t="s">
        <v>55</v>
      </c>
      <c r="D29" s="6"/>
      <c r="E29" s="199">
        <v>599</v>
      </c>
      <c r="F29" s="587"/>
      <c r="H29" s="12" t="s">
        <v>248</v>
      </c>
    </row>
    <row r="30" spans="1:14" ht="15.5" x14ac:dyDescent="0.35">
      <c r="A30" s="167" t="s">
        <v>679</v>
      </c>
      <c r="B30" s="7" t="s">
        <v>25</v>
      </c>
      <c r="D30" s="6"/>
      <c r="E30" s="199">
        <v>625</v>
      </c>
      <c r="F30" s="587"/>
      <c r="H30" s="12" t="s">
        <v>249</v>
      </c>
    </row>
    <row r="31" spans="1:14" ht="15.5" x14ac:dyDescent="0.35">
      <c r="A31" s="167" t="s">
        <v>570</v>
      </c>
      <c r="B31" s="7" t="s">
        <v>56</v>
      </c>
      <c r="D31" s="6"/>
      <c r="E31" s="199">
        <v>649</v>
      </c>
      <c r="F31" s="587"/>
      <c r="H31" s="12" t="s">
        <v>250</v>
      </c>
    </row>
    <row r="32" spans="1:14" ht="15.5" x14ac:dyDescent="0.35">
      <c r="A32" s="167" t="s">
        <v>571</v>
      </c>
      <c r="B32" s="7" t="s">
        <v>57</v>
      </c>
      <c r="D32" s="6"/>
      <c r="E32" s="199">
        <v>699</v>
      </c>
      <c r="F32" s="587"/>
      <c r="H32" s="12" t="s">
        <v>264</v>
      </c>
    </row>
    <row r="33" spans="1:8" ht="15.5" x14ac:dyDescent="0.35">
      <c r="A33" s="167" t="s">
        <v>572</v>
      </c>
      <c r="B33" s="7" t="s">
        <v>509</v>
      </c>
      <c r="D33" s="6"/>
      <c r="E33" s="199">
        <v>799</v>
      </c>
      <c r="F33" s="587"/>
      <c r="H33" s="12" t="s">
        <v>251</v>
      </c>
    </row>
    <row r="34" spans="1:8" ht="15.5" x14ac:dyDescent="0.35">
      <c r="A34" s="167" t="s">
        <v>680</v>
      </c>
      <c r="B34" s="7" t="s">
        <v>70</v>
      </c>
      <c r="D34" s="6"/>
      <c r="E34" s="199">
        <v>825</v>
      </c>
      <c r="F34" s="587"/>
      <c r="H34" s="12" t="s">
        <v>252</v>
      </c>
    </row>
    <row r="35" spans="1:8" ht="15.5" x14ac:dyDescent="0.35">
      <c r="A35" s="167" t="s">
        <v>573</v>
      </c>
      <c r="B35" s="7" t="s">
        <v>132</v>
      </c>
      <c r="D35" s="6"/>
      <c r="E35" s="199">
        <v>899</v>
      </c>
      <c r="F35" s="587"/>
      <c r="H35" s="12" t="s">
        <v>253</v>
      </c>
    </row>
    <row r="36" spans="1:8" ht="15.5" x14ac:dyDescent="0.35">
      <c r="A36" s="167" t="s">
        <v>574</v>
      </c>
      <c r="B36" s="7" t="s">
        <v>510</v>
      </c>
      <c r="D36" s="6"/>
      <c r="E36" s="199">
        <v>949</v>
      </c>
      <c r="F36" s="587"/>
      <c r="H36" s="12" t="s">
        <v>254</v>
      </c>
    </row>
    <row r="37" spans="1:8" ht="15.5" x14ac:dyDescent="0.35">
      <c r="A37" s="167" t="s">
        <v>575</v>
      </c>
      <c r="B37" s="7" t="s">
        <v>105</v>
      </c>
      <c r="D37" s="6"/>
      <c r="E37" s="199">
        <v>999</v>
      </c>
      <c r="F37" s="587"/>
      <c r="H37" s="12" t="s">
        <v>255</v>
      </c>
    </row>
    <row r="38" spans="1:8" ht="15.5" x14ac:dyDescent="0.35">
      <c r="A38" s="167" t="s">
        <v>576</v>
      </c>
      <c r="B38" s="7" t="s">
        <v>123</v>
      </c>
      <c r="D38" s="6"/>
      <c r="E38" s="199">
        <v>1099</v>
      </c>
      <c r="F38" s="587"/>
      <c r="H38" s="12" t="s">
        <v>256</v>
      </c>
    </row>
    <row r="39" spans="1:8" ht="15.5" x14ac:dyDescent="0.35">
      <c r="A39" s="167" t="s">
        <v>577</v>
      </c>
      <c r="B39" s="7" t="s">
        <v>94</v>
      </c>
      <c r="D39" s="6"/>
      <c r="E39" s="199">
        <v>1149</v>
      </c>
      <c r="F39" s="587"/>
      <c r="H39" s="12" t="s">
        <v>257</v>
      </c>
    </row>
    <row r="40" spans="1:8" ht="15.5" x14ac:dyDescent="0.35">
      <c r="A40" s="167" t="s">
        <v>578</v>
      </c>
      <c r="B40" s="7" t="s">
        <v>511</v>
      </c>
      <c r="D40" s="6"/>
      <c r="E40" s="199">
        <v>1249</v>
      </c>
      <c r="F40" s="587"/>
      <c r="H40" s="12" t="s">
        <v>260</v>
      </c>
    </row>
    <row r="41" spans="1:8" ht="15.5" x14ac:dyDescent="0.35">
      <c r="A41" s="167" t="s">
        <v>579</v>
      </c>
      <c r="B41" s="7" t="s">
        <v>512</v>
      </c>
      <c r="D41" s="6"/>
      <c r="E41" s="199">
        <v>1299</v>
      </c>
      <c r="F41" s="587"/>
      <c r="H41" s="12" t="s">
        <v>259</v>
      </c>
    </row>
    <row r="42" spans="1:8" ht="15.5" x14ac:dyDescent="0.35">
      <c r="A42" s="167" t="s">
        <v>580</v>
      </c>
      <c r="B42" s="7" t="s">
        <v>513</v>
      </c>
      <c r="D42" s="6"/>
      <c r="E42" s="199">
        <v>1499</v>
      </c>
      <c r="F42" s="587"/>
      <c r="H42" s="12" t="s">
        <v>258</v>
      </c>
    </row>
    <row r="43" spans="1:8" ht="15.5" x14ac:dyDescent="0.35">
      <c r="A43" s="167" t="s">
        <v>681</v>
      </c>
      <c r="B43" s="7" t="s">
        <v>59</v>
      </c>
      <c r="D43" s="6"/>
      <c r="E43" s="199">
        <v>1649</v>
      </c>
      <c r="F43" s="587"/>
      <c r="H43" s="12" t="s">
        <v>261</v>
      </c>
    </row>
    <row r="44" spans="1:8" ht="15.5" x14ac:dyDescent="0.35">
      <c r="A44" s="167" t="s">
        <v>682</v>
      </c>
      <c r="B44" s="7" t="s">
        <v>121</v>
      </c>
      <c r="D44" s="6"/>
      <c r="E44" s="199">
        <v>1999</v>
      </c>
      <c r="F44" s="587"/>
      <c r="H44" s="12" t="s">
        <v>17</v>
      </c>
    </row>
    <row r="45" spans="1:8" ht="15.5" x14ac:dyDescent="0.35">
      <c r="A45" s="167" t="s">
        <v>581</v>
      </c>
      <c r="B45" s="7" t="s">
        <v>514</v>
      </c>
      <c r="D45" s="6"/>
      <c r="E45" s="199">
        <v>2249</v>
      </c>
      <c r="F45" s="587"/>
      <c r="H45" s="12" t="s">
        <v>262</v>
      </c>
    </row>
    <row r="46" spans="1:8" ht="15.5" x14ac:dyDescent="0.35">
      <c r="A46" s="167" t="s">
        <v>582</v>
      </c>
      <c r="B46" s="7" t="s">
        <v>284</v>
      </c>
      <c r="D46" s="6"/>
      <c r="E46" s="199">
        <v>2499</v>
      </c>
      <c r="F46" s="587"/>
      <c r="H46" s="12" t="s">
        <v>263</v>
      </c>
    </row>
    <row r="47" spans="1:8" ht="15.5" x14ac:dyDescent="0.35">
      <c r="A47" s="167" t="s">
        <v>583</v>
      </c>
      <c r="B47" s="7" t="s">
        <v>32</v>
      </c>
      <c r="D47" s="6"/>
      <c r="E47" s="199">
        <v>2999</v>
      </c>
      <c r="F47" s="587"/>
    </row>
    <row r="48" spans="1:8" ht="15.5" x14ac:dyDescent="0.35">
      <c r="A48" s="167" t="s">
        <v>495</v>
      </c>
      <c r="B48" s="7" t="s">
        <v>515</v>
      </c>
      <c r="D48" s="6"/>
      <c r="E48" s="199">
        <v>3499</v>
      </c>
      <c r="F48" s="587"/>
    </row>
    <row r="49" spans="1:9" ht="15.5" x14ac:dyDescent="0.35">
      <c r="A49" s="167" t="s">
        <v>496</v>
      </c>
      <c r="B49" s="7" t="s">
        <v>516</v>
      </c>
      <c r="D49" s="6"/>
      <c r="E49" s="199">
        <v>4999</v>
      </c>
      <c r="F49" s="587"/>
    </row>
    <row r="50" spans="1:9" ht="15.5" x14ac:dyDescent="0.35">
      <c r="A50" s="167" t="s">
        <v>683</v>
      </c>
      <c r="B50" s="7" t="s">
        <v>110</v>
      </c>
      <c r="D50" s="6"/>
      <c r="E50" s="199">
        <v>8499</v>
      </c>
      <c r="F50" s="587"/>
    </row>
    <row r="51" spans="1:9" ht="15.5" x14ac:dyDescent="0.35">
      <c r="A51" s="167" t="s">
        <v>684</v>
      </c>
      <c r="B51" s="7" t="s">
        <v>44</v>
      </c>
      <c r="D51" s="6"/>
      <c r="E51" s="199">
        <v>10699</v>
      </c>
      <c r="F51" s="587"/>
    </row>
    <row r="52" spans="1:9" ht="15.5" x14ac:dyDescent="0.35">
      <c r="A52" s="167" t="s">
        <v>281</v>
      </c>
      <c r="B52" s="7" t="s">
        <v>517</v>
      </c>
      <c r="D52" s="6"/>
      <c r="E52" s="6"/>
      <c r="F52" s="587"/>
    </row>
    <row r="53" spans="1:9" ht="15.5" x14ac:dyDescent="0.35">
      <c r="A53" s="167" t="s">
        <v>685</v>
      </c>
      <c r="B53" s="7" t="s">
        <v>93</v>
      </c>
      <c r="D53" s="6"/>
      <c r="E53" s="6"/>
      <c r="F53" s="587"/>
    </row>
    <row r="54" spans="1:9" ht="15.5" x14ac:dyDescent="0.35">
      <c r="A54" s="167" t="s">
        <v>686</v>
      </c>
      <c r="B54" s="7" t="s">
        <v>124</v>
      </c>
      <c r="D54" s="6"/>
      <c r="E54" s="6"/>
      <c r="F54" s="587"/>
    </row>
    <row r="55" spans="1:9" ht="15.5" x14ac:dyDescent="0.35">
      <c r="A55" s="167" t="s">
        <v>687</v>
      </c>
      <c r="B55" s="7" t="s">
        <v>125</v>
      </c>
      <c r="D55" s="6"/>
      <c r="E55" s="6"/>
      <c r="F55" s="587"/>
    </row>
    <row r="56" spans="1:9" ht="15.5" x14ac:dyDescent="0.35">
      <c r="A56" s="167" t="s">
        <v>688</v>
      </c>
      <c r="B56" s="7" t="s">
        <v>518</v>
      </c>
      <c r="D56" s="6"/>
      <c r="E56" s="6"/>
      <c r="F56" s="587"/>
    </row>
    <row r="57" spans="1:9" ht="15.5" x14ac:dyDescent="0.35">
      <c r="A57" s="167" t="s">
        <v>689</v>
      </c>
      <c r="B57" s="7" t="s">
        <v>285</v>
      </c>
      <c r="D57" s="6"/>
      <c r="E57" s="6"/>
      <c r="F57" s="587"/>
    </row>
    <row r="58" spans="1:9" ht="15.5" x14ac:dyDescent="0.35">
      <c r="A58" s="166" t="s">
        <v>20</v>
      </c>
      <c r="B58" s="7" t="s">
        <v>37</v>
      </c>
      <c r="D58" s="6"/>
      <c r="E58" s="6"/>
      <c r="F58" s="587"/>
    </row>
    <row r="59" spans="1:9" ht="15.5" x14ac:dyDescent="0.35">
      <c r="A59" s="166" t="s">
        <v>690</v>
      </c>
      <c r="B59" s="7" t="s">
        <v>286</v>
      </c>
      <c r="D59" s="6"/>
      <c r="E59" s="6"/>
      <c r="F59" s="587"/>
    </row>
    <row r="60" spans="1:9" ht="15.5" x14ac:dyDescent="0.35">
      <c r="A60" s="166" t="s">
        <v>23</v>
      </c>
      <c r="B60" s="7" t="s">
        <v>46</v>
      </c>
      <c r="D60" s="6"/>
      <c r="E60" s="6"/>
      <c r="F60" s="587"/>
    </row>
    <row r="61" spans="1:9" ht="15.5" x14ac:dyDescent="0.35">
      <c r="A61" s="167" t="s">
        <v>584</v>
      </c>
      <c r="B61" s="7" t="s">
        <v>83</v>
      </c>
      <c r="D61" s="6"/>
      <c r="E61" s="6"/>
      <c r="F61" s="587"/>
    </row>
    <row r="62" spans="1:9" ht="15.5" x14ac:dyDescent="0.35">
      <c r="A62" s="167" t="s">
        <v>691</v>
      </c>
      <c r="B62" s="7" t="s">
        <v>115</v>
      </c>
      <c r="D62" s="6"/>
      <c r="E62" s="6"/>
      <c r="F62" s="587"/>
    </row>
    <row r="63" spans="1:9" ht="15.5" x14ac:dyDescent="0.35">
      <c r="A63" s="167" t="s">
        <v>692</v>
      </c>
      <c r="B63" s="7" t="s">
        <v>63</v>
      </c>
      <c r="D63" s="6"/>
      <c r="E63" s="6"/>
      <c r="F63" s="587"/>
    </row>
    <row r="64" spans="1:9" ht="15.5" x14ac:dyDescent="0.35">
      <c r="A64" s="167" t="s">
        <v>585</v>
      </c>
      <c r="B64" s="7" t="s">
        <v>144</v>
      </c>
      <c r="D64" s="6"/>
      <c r="E64" s="6"/>
      <c r="F64" s="587"/>
      <c r="I64" s="7"/>
    </row>
    <row r="65" spans="1:19" ht="15.5" x14ac:dyDescent="0.35">
      <c r="A65" s="167" t="s">
        <v>497</v>
      </c>
      <c r="B65" s="7" t="s">
        <v>145</v>
      </c>
      <c r="D65" s="6"/>
      <c r="E65" s="6"/>
      <c r="F65" s="587"/>
      <c r="I65" s="7"/>
    </row>
    <row r="66" spans="1:19" ht="15.5" x14ac:dyDescent="0.35">
      <c r="A66" s="167" t="s">
        <v>31</v>
      </c>
      <c r="B66" s="7" t="s">
        <v>519</v>
      </c>
      <c r="D66" s="6"/>
      <c r="E66" s="6"/>
      <c r="F66" s="587"/>
      <c r="I66" s="7"/>
    </row>
    <row r="67" spans="1:19" ht="15.5" x14ac:dyDescent="0.35">
      <c r="A67" s="167" t="s">
        <v>34</v>
      </c>
      <c r="B67" s="7" t="s">
        <v>85</v>
      </c>
      <c r="D67" s="6"/>
      <c r="E67" s="6"/>
      <c r="F67" s="587"/>
      <c r="I67" s="7"/>
    </row>
    <row r="68" spans="1:19" ht="15.5" x14ac:dyDescent="0.35">
      <c r="A68" s="167" t="s">
        <v>693</v>
      </c>
      <c r="B68" s="7" t="s">
        <v>86</v>
      </c>
      <c r="D68" s="6"/>
      <c r="E68" s="6"/>
      <c r="F68" s="587"/>
      <c r="I68" s="7"/>
    </row>
    <row r="69" spans="1:19" ht="15.5" x14ac:dyDescent="0.35">
      <c r="A69" s="167" t="s">
        <v>586</v>
      </c>
      <c r="B69" s="7" t="s">
        <v>287</v>
      </c>
      <c r="D69" s="6"/>
      <c r="E69" s="6"/>
      <c r="F69" s="587"/>
    </row>
    <row r="70" spans="1:19" ht="15.5" x14ac:dyDescent="0.35">
      <c r="A70" s="167" t="s">
        <v>587</v>
      </c>
      <c r="B70" s="7" t="s">
        <v>280</v>
      </c>
      <c r="D70" s="6"/>
      <c r="E70" s="6"/>
      <c r="F70" s="587"/>
    </row>
    <row r="71" spans="1:19" ht="15.5" x14ac:dyDescent="0.35">
      <c r="A71" s="167" t="s">
        <v>588</v>
      </c>
      <c r="B71" s="7" t="s">
        <v>128</v>
      </c>
      <c r="D71" s="6"/>
      <c r="E71" s="6"/>
      <c r="F71" s="587"/>
    </row>
    <row r="72" spans="1:19" ht="15.5" x14ac:dyDescent="0.35">
      <c r="A72" s="167" t="s">
        <v>694</v>
      </c>
      <c r="B72" s="7" t="s">
        <v>288</v>
      </c>
      <c r="D72" s="6"/>
      <c r="E72" s="6"/>
      <c r="F72" s="587"/>
    </row>
    <row r="73" spans="1:19" ht="15.5" x14ac:dyDescent="0.35">
      <c r="A73" s="167" t="s">
        <v>48</v>
      </c>
      <c r="B73" s="7" t="s">
        <v>520</v>
      </c>
      <c r="D73" s="6"/>
      <c r="E73" s="6"/>
      <c r="F73" s="587"/>
    </row>
    <row r="74" spans="1:19" ht="15.5" x14ac:dyDescent="0.35">
      <c r="A74" s="167" t="s">
        <v>282</v>
      </c>
      <c r="B74" s="7" t="s">
        <v>521</v>
      </c>
      <c r="D74" s="6"/>
      <c r="E74" s="6"/>
      <c r="F74" s="587"/>
      <c r="J74" s="7"/>
    </row>
    <row r="75" spans="1:19" ht="15.5" x14ac:dyDescent="0.35">
      <c r="A75" s="167" t="s">
        <v>283</v>
      </c>
      <c r="B75" s="7" t="s">
        <v>87</v>
      </c>
      <c r="D75" s="6"/>
      <c r="E75" s="6"/>
      <c r="F75" s="587"/>
      <c r="J75" s="7"/>
      <c r="K75" s="7"/>
    </row>
    <row r="76" spans="1:19" s="7" customFormat="1" ht="15.5" x14ac:dyDescent="0.35">
      <c r="A76" s="167" t="s">
        <v>498</v>
      </c>
      <c r="B76" s="7" t="s">
        <v>88</v>
      </c>
      <c r="C76"/>
      <c r="D76" s="6"/>
      <c r="E76" s="6"/>
      <c r="F76" s="587"/>
      <c r="G76"/>
      <c r="H76"/>
      <c r="I76"/>
      <c r="M76"/>
      <c r="O76"/>
      <c r="S76"/>
    </row>
    <row r="77" spans="1:19" s="7" customFormat="1" ht="15.5" x14ac:dyDescent="0.35">
      <c r="A77" s="167" t="s">
        <v>695</v>
      </c>
      <c r="B77" s="7" t="s">
        <v>522</v>
      </c>
      <c r="D77" s="6"/>
      <c r="E77" s="6"/>
      <c r="F77" s="587"/>
      <c r="G77"/>
      <c r="I77"/>
      <c r="M77"/>
    </row>
    <row r="78" spans="1:19" s="7" customFormat="1" ht="15.5" x14ac:dyDescent="0.35">
      <c r="A78" s="167" t="s">
        <v>696</v>
      </c>
      <c r="B78" s="7" t="s">
        <v>523</v>
      </c>
      <c r="D78" s="6"/>
      <c r="E78" s="6"/>
      <c r="F78" s="587"/>
      <c r="G78"/>
      <c r="I78"/>
    </row>
    <row r="79" spans="1:19" s="7" customFormat="1" ht="15.5" x14ac:dyDescent="0.35">
      <c r="A79" s="167" t="s">
        <v>697</v>
      </c>
      <c r="B79" s="7" t="s">
        <v>524</v>
      </c>
      <c r="D79" s="6"/>
      <c r="E79" s="6"/>
      <c r="F79" s="587"/>
      <c r="G79"/>
      <c r="H79" s="8"/>
      <c r="I79"/>
      <c r="J79"/>
    </row>
    <row r="80" spans="1:19" s="7" customFormat="1" ht="15.5" x14ac:dyDescent="0.35">
      <c r="A80" s="167" t="s">
        <v>698</v>
      </c>
      <c r="B80" s="7" t="s">
        <v>89</v>
      </c>
      <c r="D80" s="6"/>
      <c r="E80" s="6"/>
      <c r="F80" s="587"/>
      <c r="G80"/>
      <c r="H80" s="8"/>
      <c r="I80"/>
      <c r="J80"/>
      <c r="K80"/>
    </row>
    <row r="81" spans="1:19" ht="15.5" x14ac:dyDescent="0.35">
      <c r="A81" s="167" t="s">
        <v>589</v>
      </c>
      <c r="B81" s="7" t="s">
        <v>90</v>
      </c>
      <c r="C81" s="7"/>
      <c r="D81" s="6"/>
      <c r="E81" s="6"/>
      <c r="F81" s="587"/>
      <c r="H81" s="8"/>
      <c r="M81" s="7"/>
      <c r="O81" s="7"/>
      <c r="S81" s="7"/>
    </row>
    <row r="82" spans="1:19" ht="15.5" x14ac:dyDescent="0.35">
      <c r="A82" s="167" t="s">
        <v>590</v>
      </c>
      <c r="B82" s="7" t="s">
        <v>91</v>
      </c>
      <c r="D82" s="6"/>
      <c r="E82" s="6"/>
      <c r="F82" s="587"/>
      <c r="H82" s="9"/>
      <c r="M82" s="7"/>
    </row>
    <row r="83" spans="1:19" ht="15.5" x14ac:dyDescent="0.35">
      <c r="A83" s="168" t="s">
        <v>699</v>
      </c>
      <c r="B83" s="7" t="s">
        <v>525</v>
      </c>
      <c r="D83" s="6"/>
      <c r="E83" s="6"/>
      <c r="F83" s="587"/>
      <c r="H83" s="9"/>
    </row>
    <row r="84" spans="1:19" ht="15.5" x14ac:dyDescent="0.35">
      <c r="A84" s="168" t="s">
        <v>700</v>
      </c>
      <c r="B84" s="7" t="s">
        <v>526</v>
      </c>
      <c r="D84" s="6"/>
      <c r="E84" s="6"/>
      <c r="F84" s="587"/>
    </row>
    <row r="85" spans="1:19" ht="15.5" x14ac:dyDescent="0.35">
      <c r="A85" s="168" t="s">
        <v>701</v>
      </c>
      <c r="B85" s="7" t="s">
        <v>109</v>
      </c>
      <c r="D85" s="6"/>
      <c r="E85" s="6"/>
      <c r="F85" s="587"/>
    </row>
    <row r="86" spans="1:19" ht="15.5" x14ac:dyDescent="0.35">
      <c r="A86" s="168" t="s">
        <v>702</v>
      </c>
      <c r="B86" s="7" t="s">
        <v>289</v>
      </c>
      <c r="D86" s="6"/>
      <c r="E86" s="6"/>
      <c r="F86" s="587"/>
    </row>
    <row r="87" spans="1:19" ht="15.5" x14ac:dyDescent="0.35">
      <c r="A87" s="168" t="s">
        <v>703</v>
      </c>
      <c r="B87" s="7" t="s">
        <v>290</v>
      </c>
      <c r="D87" s="6"/>
      <c r="E87" s="6"/>
      <c r="F87" s="587"/>
    </row>
    <row r="88" spans="1:19" ht="15.5" x14ac:dyDescent="0.35">
      <c r="A88" s="168" t="s">
        <v>704</v>
      </c>
      <c r="B88" s="7" t="s">
        <v>527</v>
      </c>
      <c r="D88" s="6"/>
      <c r="E88" s="6"/>
      <c r="F88" s="587"/>
    </row>
    <row r="89" spans="1:19" ht="15.5" x14ac:dyDescent="0.35">
      <c r="A89" s="168" t="s">
        <v>705</v>
      </c>
      <c r="B89" s="7" t="s">
        <v>528</v>
      </c>
      <c r="D89" s="6"/>
      <c r="E89" s="6"/>
      <c r="F89" s="587"/>
    </row>
    <row r="90" spans="1:19" ht="15.5" x14ac:dyDescent="0.35">
      <c r="A90" s="168" t="s">
        <v>706</v>
      </c>
      <c r="B90" s="7" t="s">
        <v>60</v>
      </c>
      <c r="D90" s="6"/>
      <c r="E90" s="6"/>
      <c r="F90" s="587"/>
    </row>
    <row r="91" spans="1:19" ht="15.5" x14ac:dyDescent="0.35">
      <c r="A91" s="168" t="s">
        <v>707</v>
      </c>
      <c r="B91" s="7" t="s">
        <v>72</v>
      </c>
      <c r="D91" s="6"/>
      <c r="E91" s="6"/>
      <c r="F91" s="587"/>
    </row>
    <row r="92" spans="1:19" ht="15.5" x14ac:dyDescent="0.35">
      <c r="A92" s="168" t="s">
        <v>708</v>
      </c>
      <c r="B92" s="7" t="s">
        <v>92</v>
      </c>
      <c r="D92" s="6"/>
      <c r="E92" s="6"/>
      <c r="F92" s="587"/>
    </row>
    <row r="93" spans="1:19" ht="15.5" x14ac:dyDescent="0.35">
      <c r="A93" s="168" t="s">
        <v>709</v>
      </c>
      <c r="B93" s="7" t="s">
        <v>117</v>
      </c>
      <c r="D93" s="6"/>
      <c r="E93" s="6"/>
      <c r="F93" s="587"/>
    </row>
    <row r="94" spans="1:19" ht="15.5" x14ac:dyDescent="0.35">
      <c r="A94" s="168" t="s">
        <v>710</v>
      </c>
      <c r="B94" s="7" t="s">
        <v>111</v>
      </c>
      <c r="D94" s="6"/>
      <c r="E94" s="6"/>
      <c r="F94" s="587"/>
    </row>
    <row r="95" spans="1:19" ht="15.5" x14ac:dyDescent="0.35">
      <c r="A95" s="168" t="s">
        <v>711</v>
      </c>
      <c r="B95" s="7" t="s">
        <v>140</v>
      </c>
      <c r="D95" s="6"/>
      <c r="E95" s="6"/>
      <c r="F95" s="587"/>
    </row>
    <row r="96" spans="1:19" ht="15.5" x14ac:dyDescent="0.35">
      <c r="A96" s="168" t="s">
        <v>712</v>
      </c>
      <c r="B96" s="7" t="s">
        <v>100</v>
      </c>
      <c r="D96" s="6"/>
      <c r="E96" s="6"/>
      <c r="F96" s="587"/>
    </row>
    <row r="97" spans="1:8" ht="15.5" x14ac:dyDescent="0.35">
      <c r="A97" s="168" t="s">
        <v>713</v>
      </c>
      <c r="B97" s="7" t="s">
        <v>101</v>
      </c>
      <c r="D97" s="6"/>
      <c r="E97" s="6"/>
      <c r="F97" s="587"/>
    </row>
    <row r="98" spans="1:8" ht="15.5" x14ac:dyDescent="0.35">
      <c r="A98" s="168" t="s">
        <v>714</v>
      </c>
      <c r="B98" s="7" t="s">
        <v>529</v>
      </c>
      <c r="D98" s="6"/>
      <c r="E98" s="6"/>
      <c r="F98" s="587"/>
    </row>
    <row r="99" spans="1:8" ht="15.5" x14ac:dyDescent="0.35">
      <c r="A99" s="168" t="s">
        <v>715</v>
      </c>
      <c r="B99" s="7" t="s">
        <v>530</v>
      </c>
      <c r="D99" s="6"/>
      <c r="E99" s="6"/>
      <c r="F99" s="587"/>
    </row>
    <row r="100" spans="1:8" ht="15.5" x14ac:dyDescent="0.35">
      <c r="A100" s="168" t="s">
        <v>716</v>
      </c>
      <c r="B100" s="7" t="s">
        <v>79</v>
      </c>
      <c r="D100" s="6"/>
      <c r="E100" s="6"/>
      <c r="F100" s="587"/>
    </row>
    <row r="101" spans="1:8" ht="15.5" x14ac:dyDescent="0.35">
      <c r="A101" s="168" t="s">
        <v>717</v>
      </c>
      <c r="B101" s="7" t="s">
        <v>75</v>
      </c>
      <c r="D101" s="6"/>
      <c r="E101" s="6"/>
      <c r="F101" s="587"/>
    </row>
    <row r="102" spans="1:8" x14ac:dyDescent="0.35">
      <c r="A102" s="7" t="s">
        <v>499</v>
      </c>
      <c r="B102" s="7" t="s">
        <v>291</v>
      </c>
      <c r="D102" s="6"/>
      <c r="E102" s="6"/>
      <c r="F102" s="587"/>
    </row>
    <row r="103" spans="1:8" x14ac:dyDescent="0.35">
      <c r="B103" s="7" t="s">
        <v>292</v>
      </c>
      <c r="D103" s="6"/>
      <c r="E103" s="6"/>
      <c r="F103" s="587"/>
    </row>
    <row r="104" spans="1:8" x14ac:dyDescent="0.35">
      <c r="B104" s="7" t="s">
        <v>293</v>
      </c>
      <c r="D104" s="6"/>
      <c r="E104" s="6"/>
      <c r="F104" s="587"/>
    </row>
    <row r="105" spans="1:8" x14ac:dyDescent="0.35">
      <c r="B105" s="7" t="s">
        <v>531</v>
      </c>
      <c r="D105" s="6"/>
      <c r="E105" s="6"/>
      <c r="F105" s="587"/>
    </row>
    <row r="106" spans="1:8" x14ac:dyDescent="0.35">
      <c r="B106" s="7" t="s">
        <v>122</v>
      </c>
      <c r="D106" s="6"/>
      <c r="E106" s="6"/>
      <c r="F106" s="587"/>
    </row>
    <row r="107" spans="1:8" x14ac:dyDescent="0.35">
      <c r="B107" s="7" t="s">
        <v>278</v>
      </c>
      <c r="D107" s="6"/>
      <c r="E107" s="6"/>
      <c r="F107" s="587"/>
    </row>
    <row r="108" spans="1:8" x14ac:dyDescent="0.35">
      <c r="B108" s="7" t="s">
        <v>129</v>
      </c>
      <c r="D108" s="6"/>
      <c r="E108" s="6"/>
      <c r="F108" s="587"/>
    </row>
    <row r="109" spans="1:8" x14ac:dyDescent="0.35">
      <c r="B109" s="7" t="s">
        <v>134</v>
      </c>
      <c r="D109" s="6"/>
      <c r="E109" s="6"/>
      <c r="F109" s="587"/>
      <c r="H109" s="10"/>
    </row>
    <row r="110" spans="1:8" x14ac:dyDescent="0.35">
      <c r="B110" s="7" t="s">
        <v>294</v>
      </c>
      <c r="D110" s="6"/>
      <c r="E110" s="6"/>
      <c r="F110" s="587"/>
    </row>
    <row r="111" spans="1:8" x14ac:dyDescent="0.35">
      <c r="B111" s="7" t="s">
        <v>295</v>
      </c>
      <c r="D111" s="6"/>
      <c r="E111" s="6"/>
      <c r="F111" s="587"/>
    </row>
    <row r="112" spans="1:8" x14ac:dyDescent="0.35">
      <c r="B112" s="7" t="s">
        <v>97</v>
      </c>
      <c r="D112" s="6"/>
      <c r="E112" s="6"/>
      <c r="F112" s="587"/>
    </row>
    <row r="113" spans="2:6" x14ac:dyDescent="0.35">
      <c r="B113" s="7" t="s">
        <v>98</v>
      </c>
      <c r="D113" s="6"/>
      <c r="E113" s="6"/>
      <c r="F113" s="587"/>
    </row>
    <row r="114" spans="2:6" x14ac:dyDescent="0.35">
      <c r="B114" s="7" t="s">
        <v>99</v>
      </c>
      <c r="D114" s="6"/>
      <c r="E114" s="6"/>
      <c r="F114" s="587"/>
    </row>
    <row r="115" spans="2:6" x14ac:dyDescent="0.35">
      <c r="B115" s="7" t="s">
        <v>532</v>
      </c>
      <c r="D115" s="6"/>
      <c r="E115" s="6"/>
      <c r="F115" s="587"/>
    </row>
    <row r="116" spans="2:6" x14ac:dyDescent="0.35">
      <c r="B116" s="7" t="s">
        <v>533</v>
      </c>
      <c r="D116" s="6"/>
      <c r="E116" s="6"/>
      <c r="F116" s="587"/>
    </row>
    <row r="117" spans="2:6" x14ac:dyDescent="0.35">
      <c r="B117" s="7" t="s">
        <v>76</v>
      </c>
      <c r="D117" s="6"/>
      <c r="E117" s="6"/>
      <c r="F117" s="587"/>
    </row>
    <row r="118" spans="2:6" x14ac:dyDescent="0.35">
      <c r="B118" s="7" t="s">
        <v>534</v>
      </c>
      <c r="D118" s="6"/>
      <c r="E118" s="6"/>
      <c r="F118" s="587"/>
    </row>
    <row r="119" spans="2:6" x14ac:dyDescent="0.35">
      <c r="B119" s="7" t="s">
        <v>535</v>
      </c>
      <c r="D119" s="6"/>
      <c r="E119" s="6"/>
      <c r="F119" s="587"/>
    </row>
    <row r="120" spans="2:6" x14ac:dyDescent="0.35">
      <c r="B120" s="7" t="s">
        <v>71</v>
      </c>
      <c r="D120" s="6"/>
      <c r="E120" s="6"/>
      <c r="F120" s="587"/>
    </row>
    <row r="121" spans="2:6" x14ac:dyDescent="0.35">
      <c r="B121" s="7" t="s">
        <v>136</v>
      </c>
      <c r="D121" s="6"/>
      <c r="E121" s="6"/>
      <c r="F121" s="587"/>
    </row>
    <row r="122" spans="2:6" x14ac:dyDescent="0.35">
      <c r="B122" s="7" t="s">
        <v>536</v>
      </c>
      <c r="D122" s="6"/>
      <c r="E122" s="6"/>
      <c r="F122" s="587"/>
    </row>
    <row r="123" spans="2:6" x14ac:dyDescent="0.35">
      <c r="B123" s="7" t="s">
        <v>296</v>
      </c>
      <c r="D123" s="6"/>
      <c r="E123" s="6"/>
      <c r="F123" s="587"/>
    </row>
    <row r="124" spans="2:6" x14ac:dyDescent="0.35">
      <c r="B124" s="7" t="s">
        <v>537</v>
      </c>
      <c r="D124" s="6"/>
      <c r="E124" s="6"/>
      <c r="F124" s="587"/>
    </row>
    <row r="125" spans="2:6" x14ac:dyDescent="0.35">
      <c r="B125" s="7" t="s">
        <v>297</v>
      </c>
      <c r="D125" s="6"/>
      <c r="E125" s="6"/>
      <c r="F125" s="587"/>
    </row>
    <row r="126" spans="2:6" x14ac:dyDescent="0.35">
      <c r="B126" s="7" t="s">
        <v>298</v>
      </c>
      <c r="D126" s="6"/>
      <c r="E126" s="6"/>
      <c r="F126" s="587"/>
    </row>
    <row r="127" spans="2:6" x14ac:dyDescent="0.35">
      <c r="B127" s="7" t="s">
        <v>299</v>
      </c>
      <c r="D127" s="6"/>
      <c r="E127" s="6"/>
      <c r="F127" s="587"/>
    </row>
    <row r="128" spans="2:6" x14ac:dyDescent="0.35">
      <c r="B128" s="7" t="s">
        <v>300</v>
      </c>
      <c r="D128" s="6"/>
      <c r="E128" s="6"/>
      <c r="F128" s="587"/>
    </row>
    <row r="129" spans="2:6" x14ac:dyDescent="0.35">
      <c r="B129" s="7" t="s">
        <v>301</v>
      </c>
      <c r="D129" s="6"/>
      <c r="E129" s="6"/>
      <c r="F129" s="587"/>
    </row>
    <row r="130" spans="2:6" x14ac:dyDescent="0.35">
      <c r="B130" s="7" t="s">
        <v>302</v>
      </c>
      <c r="D130" s="6"/>
      <c r="E130" s="6"/>
      <c r="F130" s="587"/>
    </row>
    <row r="131" spans="2:6" x14ac:dyDescent="0.35">
      <c r="B131" s="7" t="s">
        <v>303</v>
      </c>
      <c r="D131" s="6"/>
      <c r="E131" s="6"/>
      <c r="F131" s="587"/>
    </row>
    <row r="132" spans="2:6" x14ac:dyDescent="0.35">
      <c r="B132" s="7" t="s">
        <v>304</v>
      </c>
      <c r="D132" s="6"/>
      <c r="E132" s="6"/>
      <c r="F132" s="587"/>
    </row>
    <row r="133" spans="2:6" x14ac:dyDescent="0.35">
      <c r="B133" s="7" t="s">
        <v>305</v>
      </c>
      <c r="D133" s="6"/>
      <c r="E133" s="6"/>
      <c r="F133" s="587"/>
    </row>
    <row r="134" spans="2:6" x14ac:dyDescent="0.35">
      <c r="B134" s="7" t="s">
        <v>306</v>
      </c>
      <c r="D134" s="6"/>
      <c r="E134" s="6"/>
      <c r="F134" s="587"/>
    </row>
    <row r="135" spans="2:6" x14ac:dyDescent="0.35">
      <c r="B135" s="7" t="s">
        <v>307</v>
      </c>
      <c r="D135" s="6"/>
      <c r="E135" s="6"/>
      <c r="F135" s="587"/>
    </row>
    <row r="136" spans="2:6" x14ac:dyDescent="0.35">
      <c r="B136" s="7" t="s">
        <v>538</v>
      </c>
      <c r="D136" s="6"/>
      <c r="E136" s="6"/>
      <c r="F136" s="587"/>
    </row>
    <row r="137" spans="2:6" x14ac:dyDescent="0.35">
      <c r="B137" s="7" t="s">
        <v>308</v>
      </c>
      <c r="D137" s="6"/>
      <c r="E137" s="6"/>
      <c r="F137" s="587"/>
    </row>
    <row r="138" spans="2:6" x14ac:dyDescent="0.35">
      <c r="B138" s="7" t="s">
        <v>69</v>
      </c>
      <c r="D138" s="6"/>
      <c r="E138" s="6"/>
      <c r="F138" s="587"/>
    </row>
    <row r="139" spans="2:6" x14ac:dyDescent="0.35">
      <c r="B139" s="7" t="s">
        <v>539</v>
      </c>
      <c r="D139" s="6"/>
      <c r="E139" s="6"/>
      <c r="F139" s="587"/>
    </row>
    <row r="140" spans="2:6" x14ac:dyDescent="0.35">
      <c r="B140" s="7" t="s">
        <v>138</v>
      </c>
      <c r="D140" s="6"/>
      <c r="E140" s="6"/>
      <c r="F140" s="587"/>
    </row>
    <row r="141" spans="2:6" x14ac:dyDescent="0.35">
      <c r="B141" s="7" t="s">
        <v>73</v>
      </c>
      <c r="D141" s="6"/>
      <c r="E141" s="6"/>
      <c r="F141" s="587"/>
    </row>
    <row r="142" spans="2:6" x14ac:dyDescent="0.35">
      <c r="B142" s="7" t="s">
        <v>106</v>
      </c>
      <c r="D142" s="6"/>
      <c r="E142" s="6"/>
      <c r="F142" s="587"/>
    </row>
    <row r="143" spans="2:6" x14ac:dyDescent="0.35">
      <c r="B143" s="7" t="s">
        <v>107</v>
      </c>
      <c r="D143" s="6"/>
      <c r="E143" s="6"/>
      <c r="F143" s="587"/>
    </row>
    <row r="144" spans="2:6" x14ac:dyDescent="0.35">
      <c r="B144" s="7" t="s">
        <v>108</v>
      </c>
      <c r="D144" s="6"/>
      <c r="E144" s="6"/>
      <c r="F144" s="587"/>
    </row>
    <row r="145" spans="2:8" x14ac:dyDescent="0.35">
      <c r="B145" s="7" t="s">
        <v>309</v>
      </c>
      <c r="D145" s="6"/>
      <c r="E145" s="6"/>
      <c r="F145" s="587"/>
    </row>
    <row r="146" spans="2:8" x14ac:dyDescent="0.35">
      <c r="B146" s="7" t="s">
        <v>40</v>
      </c>
      <c r="D146" s="6"/>
      <c r="E146" s="6"/>
      <c r="F146" s="587"/>
    </row>
    <row r="147" spans="2:8" x14ac:dyDescent="0.35">
      <c r="B147" s="7" t="s">
        <v>126</v>
      </c>
      <c r="D147" s="6"/>
      <c r="E147" s="6"/>
      <c r="F147" s="587"/>
    </row>
    <row r="148" spans="2:8" x14ac:dyDescent="0.35">
      <c r="B148" s="7" t="s">
        <v>133</v>
      </c>
      <c r="D148" s="6"/>
      <c r="E148" s="6"/>
      <c r="F148" s="587"/>
    </row>
    <row r="149" spans="2:8" x14ac:dyDescent="0.35">
      <c r="B149" s="7" t="s">
        <v>80</v>
      </c>
      <c r="D149" s="6"/>
      <c r="E149" s="6"/>
      <c r="F149" s="587"/>
    </row>
    <row r="150" spans="2:8" x14ac:dyDescent="0.35">
      <c r="B150" s="7" t="s">
        <v>27</v>
      </c>
      <c r="D150" s="6"/>
      <c r="E150" s="6"/>
      <c r="F150" s="587"/>
    </row>
    <row r="151" spans="2:8" x14ac:dyDescent="0.35">
      <c r="B151" s="7" t="s">
        <v>135</v>
      </c>
      <c r="D151" s="6"/>
      <c r="E151" s="6"/>
      <c r="F151" s="587"/>
    </row>
    <row r="152" spans="2:8" x14ac:dyDescent="0.35">
      <c r="B152" s="7" t="s">
        <v>81</v>
      </c>
      <c r="D152" s="6"/>
      <c r="E152" s="6"/>
      <c r="F152" s="587"/>
    </row>
    <row r="153" spans="2:8" x14ac:dyDescent="0.35">
      <c r="B153" s="7" t="s">
        <v>66</v>
      </c>
      <c r="D153" s="6"/>
      <c r="E153" s="6"/>
      <c r="F153" s="587"/>
    </row>
    <row r="154" spans="2:8" x14ac:dyDescent="0.35">
      <c r="B154" s="7" t="s">
        <v>112</v>
      </c>
      <c r="D154" s="6"/>
      <c r="E154" s="6"/>
      <c r="F154" s="587"/>
    </row>
    <row r="155" spans="2:8" x14ac:dyDescent="0.35">
      <c r="B155" s="7" t="s">
        <v>77</v>
      </c>
      <c r="D155" s="6"/>
      <c r="E155" s="6"/>
      <c r="F155" s="587"/>
    </row>
    <row r="156" spans="2:8" x14ac:dyDescent="0.35">
      <c r="B156" s="7" t="s">
        <v>113</v>
      </c>
      <c r="D156" s="6"/>
      <c r="E156" s="6"/>
      <c r="F156" s="587"/>
      <c r="H156" s="7"/>
    </row>
    <row r="157" spans="2:8" x14ac:dyDescent="0.35">
      <c r="B157" s="7" t="s">
        <v>114</v>
      </c>
      <c r="D157" s="6"/>
      <c r="E157" s="6"/>
      <c r="F157" s="587"/>
    </row>
    <row r="158" spans="2:8" x14ac:dyDescent="0.35">
      <c r="B158" s="7" t="s">
        <v>143</v>
      </c>
      <c r="D158" s="6"/>
      <c r="E158" s="6"/>
      <c r="F158" s="587"/>
    </row>
    <row r="159" spans="2:8" x14ac:dyDescent="0.35">
      <c r="B159" s="7" t="s">
        <v>67</v>
      </c>
      <c r="D159" s="6"/>
      <c r="E159" s="6"/>
      <c r="F159" s="587"/>
    </row>
    <row r="160" spans="2:8" x14ac:dyDescent="0.35">
      <c r="B160" s="7" t="s">
        <v>540</v>
      </c>
      <c r="D160" s="6"/>
      <c r="E160" s="6"/>
      <c r="F160" s="587"/>
      <c r="H160" s="7"/>
    </row>
    <row r="161" spans="2:6" x14ac:dyDescent="0.35">
      <c r="B161" s="7" t="s">
        <v>53</v>
      </c>
      <c r="D161" s="6"/>
      <c r="E161" s="6"/>
      <c r="F161" s="587"/>
    </row>
    <row r="162" spans="2:6" x14ac:dyDescent="0.35">
      <c r="B162" s="7" t="s">
        <v>541</v>
      </c>
      <c r="D162" s="6"/>
      <c r="E162" s="6"/>
      <c r="F162" s="587"/>
    </row>
    <row r="163" spans="2:6" x14ac:dyDescent="0.35">
      <c r="B163" s="7" t="s">
        <v>141</v>
      </c>
      <c r="D163" s="6"/>
      <c r="E163" s="6"/>
      <c r="F163" s="587"/>
    </row>
    <row r="164" spans="2:6" x14ac:dyDescent="0.35">
      <c r="B164" s="7" t="s">
        <v>35</v>
      </c>
      <c r="D164" s="6"/>
      <c r="E164" s="6"/>
      <c r="F164" s="587"/>
    </row>
    <row r="165" spans="2:6" x14ac:dyDescent="0.35">
      <c r="B165" s="7" t="s">
        <v>61</v>
      </c>
      <c r="D165" s="6"/>
      <c r="E165" s="6"/>
      <c r="F165" s="587"/>
    </row>
    <row r="166" spans="2:6" x14ac:dyDescent="0.35">
      <c r="B166" s="7" t="s">
        <v>139</v>
      </c>
      <c r="D166" s="6"/>
      <c r="E166" s="6"/>
      <c r="F166" s="587"/>
    </row>
    <row r="167" spans="2:6" x14ac:dyDescent="0.35">
      <c r="B167" s="7" t="s">
        <v>78</v>
      </c>
      <c r="D167" s="6"/>
      <c r="E167" s="6"/>
      <c r="F167" s="587"/>
    </row>
    <row r="168" spans="2:6" x14ac:dyDescent="0.35">
      <c r="B168" s="7" t="s">
        <v>310</v>
      </c>
      <c r="D168" s="6"/>
      <c r="E168" s="6"/>
      <c r="F168" s="587"/>
    </row>
    <row r="169" spans="2:6" x14ac:dyDescent="0.35">
      <c r="B169" s="7" t="s">
        <v>311</v>
      </c>
      <c r="D169" s="6"/>
      <c r="E169" s="6"/>
      <c r="F169" s="587"/>
    </row>
    <row r="170" spans="2:6" x14ac:dyDescent="0.35">
      <c r="B170" s="7" t="s">
        <v>118</v>
      </c>
      <c r="D170" s="6"/>
      <c r="E170" s="6"/>
      <c r="F170" s="587"/>
    </row>
    <row r="171" spans="2:6" x14ac:dyDescent="0.35">
      <c r="B171" s="7" t="s">
        <v>119</v>
      </c>
      <c r="D171" s="6"/>
      <c r="E171" s="6"/>
      <c r="F171" s="587"/>
    </row>
    <row r="172" spans="2:6" x14ac:dyDescent="0.35">
      <c r="B172" s="7" t="s">
        <v>95</v>
      </c>
      <c r="D172" s="6"/>
      <c r="E172" s="6"/>
      <c r="F172" s="587"/>
    </row>
    <row r="173" spans="2:6" x14ac:dyDescent="0.35">
      <c r="B173" s="7" t="s">
        <v>62</v>
      </c>
      <c r="D173" s="6"/>
      <c r="E173" s="6"/>
      <c r="F173" s="587"/>
    </row>
    <row r="174" spans="2:6" x14ac:dyDescent="0.35">
      <c r="B174" s="7" t="s">
        <v>64</v>
      </c>
      <c r="D174" s="6"/>
      <c r="E174" s="6"/>
      <c r="F174" s="587"/>
    </row>
    <row r="175" spans="2:6" x14ac:dyDescent="0.35">
      <c r="B175" s="7" t="s">
        <v>312</v>
      </c>
      <c r="D175" s="6"/>
      <c r="E175" s="6"/>
      <c r="F175" s="587"/>
    </row>
    <row r="176" spans="2:6" x14ac:dyDescent="0.35">
      <c r="B176" s="7" t="s">
        <v>313</v>
      </c>
      <c r="D176" s="6"/>
      <c r="E176" s="6"/>
      <c r="F176" s="587"/>
    </row>
    <row r="177" spans="2:6" x14ac:dyDescent="0.35">
      <c r="B177" s="7" t="s">
        <v>314</v>
      </c>
      <c r="D177" s="6"/>
      <c r="E177" s="6"/>
      <c r="F177" s="587"/>
    </row>
    <row r="178" spans="2:6" x14ac:dyDescent="0.35">
      <c r="B178" s="7" t="s">
        <v>315</v>
      </c>
      <c r="D178" s="6"/>
      <c r="E178" s="6"/>
      <c r="F178" s="587"/>
    </row>
    <row r="179" spans="2:6" x14ac:dyDescent="0.35">
      <c r="B179" s="7" t="s">
        <v>316</v>
      </c>
      <c r="D179" s="6"/>
      <c r="E179" s="6"/>
      <c r="F179" s="587"/>
    </row>
    <row r="180" spans="2:6" x14ac:dyDescent="0.35">
      <c r="B180" s="7" t="s">
        <v>317</v>
      </c>
      <c r="D180" s="6"/>
      <c r="E180" s="6"/>
      <c r="F180" s="587"/>
    </row>
    <row r="181" spans="2:6" x14ac:dyDescent="0.35">
      <c r="B181" s="7" t="s">
        <v>318</v>
      </c>
      <c r="D181" s="6"/>
      <c r="E181" s="6"/>
      <c r="F181" s="587"/>
    </row>
    <row r="182" spans="2:6" x14ac:dyDescent="0.35">
      <c r="B182" s="7" t="s">
        <v>319</v>
      </c>
      <c r="D182" s="6"/>
      <c r="E182" s="6"/>
      <c r="F182" s="587"/>
    </row>
    <row r="183" spans="2:6" x14ac:dyDescent="0.35">
      <c r="B183" s="7" t="s">
        <v>320</v>
      </c>
      <c r="D183" s="6"/>
      <c r="E183" s="6"/>
      <c r="F183" s="587"/>
    </row>
    <row r="184" spans="2:6" x14ac:dyDescent="0.35">
      <c r="B184" s="7" t="s">
        <v>321</v>
      </c>
      <c r="D184" s="6"/>
      <c r="E184" s="6"/>
      <c r="F184" s="587"/>
    </row>
    <row r="185" spans="2:6" x14ac:dyDescent="0.35">
      <c r="B185" s="7" t="s">
        <v>322</v>
      </c>
      <c r="D185" s="6"/>
      <c r="E185" s="6"/>
      <c r="F185" s="587"/>
    </row>
    <row r="186" spans="2:6" x14ac:dyDescent="0.35">
      <c r="B186" s="7" t="s">
        <v>323</v>
      </c>
      <c r="D186" s="6"/>
      <c r="E186" s="6"/>
      <c r="F186" s="587"/>
    </row>
    <row r="187" spans="2:6" x14ac:dyDescent="0.35">
      <c r="B187" s="7" t="s">
        <v>324</v>
      </c>
      <c r="D187" s="6"/>
      <c r="E187" s="6"/>
      <c r="F187" s="587"/>
    </row>
    <row r="188" spans="2:6" x14ac:dyDescent="0.35">
      <c r="B188" s="7" t="s">
        <v>325</v>
      </c>
      <c r="D188" s="6"/>
      <c r="E188" s="6"/>
      <c r="F188" s="587"/>
    </row>
    <row r="189" spans="2:6" x14ac:dyDescent="0.35">
      <c r="B189" s="7" t="s">
        <v>326</v>
      </c>
      <c r="D189" s="6"/>
      <c r="E189" s="6"/>
      <c r="F189" s="587"/>
    </row>
    <row r="190" spans="2:6" x14ac:dyDescent="0.35">
      <c r="B190" s="7" t="s">
        <v>327</v>
      </c>
      <c r="D190" s="6"/>
      <c r="E190" s="6"/>
      <c r="F190" s="587"/>
    </row>
    <row r="191" spans="2:6" x14ac:dyDescent="0.35">
      <c r="B191" s="7" t="s">
        <v>68</v>
      </c>
      <c r="D191" s="6"/>
      <c r="E191" s="6"/>
      <c r="F191" s="587"/>
    </row>
    <row r="192" spans="2:6" x14ac:dyDescent="0.35">
      <c r="B192" s="7" t="s">
        <v>542</v>
      </c>
      <c r="D192" s="6"/>
      <c r="E192" s="6"/>
      <c r="F192" s="587"/>
    </row>
    <row r="193" spans="2:8" x14ac:dyDescent="0.35">
      <c r="B193" s="7" t="s">
        <v>130</v>
      </c>
      <c r="D193" s="6"/>
      <c r="E193" s="6"/>
      <c r="F193" s="587"/>
    </row>
    <row r="194" spans="2:8" x14ac:dyDescent="0.35">
      <c r="B194" s="7" t="s">
        <v>127</v>
      </c>
      <c r="D194" s="6"/>
      <c r="E194" s="6"/>
      <c r="F194" s="587"/>
      <c r="H194" s="7"/>
    </row>
    <row r="195" spans="2:8" x14ac:dyDescent="0.35">
      <c r="B195" s="7" t="s">
        <v>543</v>
      </c>
      <c r="D195" s="6"/>
      <c r="E195" s="6"/>
      <c r="F195" s="587"/>
    </row>
    <row r="196" spans="2:8" x14ac:dyDescent="0.35">
      <c r="B196" s="7" t="s">
        <v>96</v>
      </c>
      <c r="D196" s="6"/>
      <c r="E196" s="6"/>
      <c r="F196" s="587"/>
    </row>
    <row r="197" spans="2:8" x14ac:dyDescent="0.35">
      <c r="B197" s="7" t="s">
        <v>102</v>
      </c>
      <c r="D197" s="6"/>
      <c r="E197" s="6"/>
      <c r="F197" s="587"/>
    </row>
    <row r="198" spans="2:8" x14ac:dyDescent="0.35">
      <c r="B198" s="7" t="s">
        <v>544</v>
      </c>
      <c r="D198" s="6"/>
      <c r="E198" s="6"/>
      <c r="F198" s="587"/>
    </row>
    <row r="199" spans="2:8" x14ac:dyDescent="0.35">
      <c r="B199" s="7" t="s">
        <v>545</v>
      </c>
      <c r="D199" s="6"/>
      <c r="E199" s="6"/>
      <c r="F199" s="587"/>
    </row>
    <row r="200" spans="2:8" x14ac:dyDescent="0.35">
      <c r="B200" s="7" t="s">
        <v>84</v>
      </c>
      <c r="D200" s="6"/>
      <c r="E200" s="6"/>
      <c r="F200" s="587"/>
    </row>
    <row r="201" spans="2:8" x14ac:dyDescent="0.35">
      <c r="B201" s="7" t="s">
        <v>546</v>
      </c>
      <c r="D201" s="6"/>
      <c r="E201" s="6"/>
      <c r="F201" s="587"/>
    </row>
    <row r="202" spans="2:8" x14ac:dyDescent="0.35">
      <c r="B202" s="7" t="s">
        <v>42</v>
      </c>
      <c r="D202" s="6"/>
      <c r="E202" s="6"/>
      <c r="F202" s="587"/>
    </row>
    <row r="203" spans="2:8" x14ac:dyDescent="0.35">
      <c r="B203" s="7" t="s">
        <v>547</v>
      </c>
      <c r="D203" s="6"/>
      <c r="E203" s="6"/>
      <c r="F203" s="587"/>
    </row>
    <row r="204" spans="2:8" x14ac:dyDescent="0.35">
      <c r="B204" s="7" t="s">
        <v>548</v>
      </c>
      <c r="D204" s="6"/>
      <c r="E204" s="6"/>
      <c r="F204" s="587"/>
    </row>
    <row r="205" spans="2:8" x14ac:dyDescent="0.35">
      <c r="B205" s="7" t="s">
        <v>549</v>
      </c>
      <c r="D205" s="6"/>
      <c r="E205" s="6"/>
      <c r="F205" s="587"/>
    </row>
    <row r="206" spans="2:8" x14ac:dyDescent="0.35">
      <c r="B206" s="7" t="s">
        <v>550</v>
      </c>
      <c r="D206" s="6"/>
      <c r="E206" s="6"/>
      <c r="F206" s="587"/>
    </row>
    <row r="207" spans="2:8" x14ac:dyDescent="0.35">
      <c r="B207" s="7" t="s">
        <v>551</v>
      </c>
      <c r="D207" s="6"/>
      <c r="E207" s="6"/>
      <c r="F207" s="587"/>
      <c r="H207" s="7"/>
    </row>
    <row r="208" spans="2:8" x14ac:dyDescent="0.35">
      <c r="B208" s="6"/>
      <c r="D208" s="6"/>
      <c r="E208" s="6"/>
      <c r="F208" s="587"/>
    </row>
    <row r="209" spans="2:6" x14ac:dyDescent="0.35">
      <c r="B209" s="6"/>
      <c r="D209" s="6"/>
      <c r="E209" s="6"/>
      <c r="F209" s="587"/>
    </row>
    <row r="210" spans="2:6" x14ac:dyDescent="0.35">
      <c r="B210" s="6"/>
      <c r="D210" s="6"/>
      <c r="E210" s="6"/>
      <c r="F210" s="587"/>
    </row>
    <row r="211" spans="2:6" x14ac:dyDescent="0.35">
      <c r="B211" s="6"/>
      <c r="D211" s="6"/>
      <c r="E211" s="6"/>
      <c r="F211" s="10"/>
    </row>
    <row r="212" spans="2:6" x14ac:dyDescent="0.35">
      <c r="B212" s="6"/>
      <c r="D212" s="6"/>
      <c r="E212" s="6"/>
      <c r="F212" s="10"/>
    </row>
    <row r="213" spans="2:6" x14ac:dyDescent="0.35">
      <c r="B213" s="6"/>
      <c r="D213" s="6"/>
      <c r="E213" s="6"/>
      <c r="F213" s="10"/>
    </row>
    <row r="214" spans="2:6" x14ac:dyDescent="0.35">
      <c r="B214" s="6"/>
      <c r="D214" s="6"/>
      <c r="E214" s="6"/>
      <c r="F214" s="10"/>
    </row>
    <row r="215" spans="2:6" x14ac:dyDescent="0.35">
      <c r="B215" s="6"/>
      <c r="D215" s="6"/>
      <c r="E215" s="6"/>
      <c r="F215" s="10"/>
    </row>
    <row r="216" spans="2:6" x14ac:dyDescent="0.35">
      <c r="B216" s="6"/>
      <c r="D216" s="6"/>
      <c r="E216" s="6"/>
      <c r="F216" s="10"/>
    </row>
    <row r="217" spans="2:6" x14ac:dyDescent="0.35">
      <c r="B217" s="6"/>
      <c r="D217" s="6"/>
      <c r="E217" s="6"/>
      <c r="F217" s="10"/>
    </row>
    <row r="218" spans="2:6" x14ac:dyDescent="0.35">
      <c r="B218" s="6"/>
      <c r="D218" s="6"/>
      <c r="E218" s="6"/>
      <c r="F218" s="10"/>
    </row>
    <row r="219" spans="2:6" x14ac:dyDescent="0.35">
      <c r="B219" s="6"/>
      <c r="D219" s="6"/>
      <c r="E219" s="6"/>
      <c r="F219" s="10"/>
    </row>
    <row r="220" spans="2:6" x14ac:dyDescent="0.35">
      <c r="B220" s="6"/>
      <c r="D220" s="6"/>
      <c r="E220" s="6"/>
      <c r="F220" s="10"/>
    </row>
    <row r="221" spans="2:6" x14ac:dyDescent="0.35">
      <c r="B221" s="6"/>
      <c r="D221" s="6"/>
      <c r="E221" s="6"/>
      <c r="F221" s="10"/>
    </row>
    <row r="222" spans="2:6" x14ac:dyDescent="0.35">
      <c r="B222" s="6"/>
      <c r="D222" s="6"/>
      <c r="E222" s="6"/>
      <c r="F222" s="10"/>
    </row>
    <row r="223" spans="2:6" x14ac:dyDescent="0.35">
      <c r="B223" s="6"/>
      <c r="D223" s="6"/>
      <c r="E223" s="6"/>
      <c r="F223" s="10"/>
    </row>
    <row r="224" spans="2:6" x14ac:dyDescent="0.35">
      <c r="B224" s="6"/>
      <c r="D224" s="6"/>
      <c r="E224" s="6"/>
      <c r="F224" s="10"/>
    </row>
    <row r="225" spans="2:8" x14ac:dyDescent="0.35">
      <c r="B225" s="6"/>
      <c r="D225" s="6"/>
      <c r="E225" s="6"/>
      <c r="F225" s="10"/>
    </row>
    <row r="226" spans="2:8" x14ac:dyDescent="0.35">
      <c r="B226" s="6"/>
      <c r="D226" s="6"/>
      <c r="E226" s="6"/>
      <c r="F226" s="10"/>
    </row>
    <row r="227" spans="2:8" x14ac:dyDescent="0.35">
      <c r="B227" s="6"/>
      <c r="D227" s="6"/>
      <c r="E227" s="6"/>
      <c r="F227" s="10"/>
      <c r="H227" s="7"/>
    </row>
    <row r="228" spans="2:8" x14ac:dyDescent="0.35">
      <c r="B228" s="6"/>
      <c r="D228" s="6"/>
      <c r="E228" s="6"/>
      <c r="F228" s="10"/>
    </row>
    <row r="229" spans="2:8" x14ac:dyDescent="0.35">
      <c r="B229" s="6"/>
      <c r="D229" s="6"/>
      <c r="E229" s="6"/>
      <c r="F229" s="10"/>
    </row>
    <row r="230" spans="2:8" x14ac:dyDescent="0.35">
      <c r="B230" s="6"/>
      <c r="D230" s="6"/>
      <c r="E230" s="6"/>
      <c r="F230" s="10"/>
    </row>
    <row r="231" spans="2:8" x14ac:dyDescent="0.35">
      <c r="B231" s="6"/>
      <c r="D231" s="6"/>
      <c r="E231" s="6"/>
      <c r="F231" s="10"/>
    </row>
    <row r="232" spans="2:8" x14ac:dyDescent="0.35">
      <c r="B232" s="6"/>
      <c r="D232" s="6"/>
      <c r="E232" s="6"/>
      <c r="F232" s="10"/>
    </row>
    <row r="233" spans="2:8" x14ac:dyDescent="0.35">
      <c r="B233" s="6"/>
      <c r="D233" s="6"/>
      <c r="E233" s="6"/>
      <c r="F233" s="10"/>
    </row>
    <row r="234" spans="2:8" x14ac:dyDescent="0.35">
      <c r="B234" s="6"/>
      <c r="D234" s="6"/>
      <c r="E234" s="6"/>
      <c r="F234" s="10"/>
    </row>
    <row r="235" spans="2:8" x14ac:dyDescent="0.35">
      <c r="B235" s="6"/>
      <c r="D235" s="6"/>
      <c r="E235" s="6"/>
      <c r="F235" s="44"/>
    </row>
    <row r="236" spans="2:8" x14ac:dyDescent="0.35">
      <c r="B236" s="6"/>
      <c r="D236" s="6"/>
      <c r="E236" s="6"/>
      <c r="F236" s="10"/>
    </row>
    <row r="237" spans="2:8" x14ac:dyDescent="0.35">
      <c r="B237" s="6"/>
      <c r="D237" s="6"/>
      <c r="E237" s="6"/>
      <c r="F237" s="10"/>
    </row>
    <row r="238" spans="2:8" x14ac:dyDescent="0.35">
      <c r="B238" s="6"/>
      <c r="D238" s="6"/>
      <c r="E238" s="6"/>
      <c r="F238" s="10"/>
    </row>
    <row r="239" spans="2:8" x14ac:dyDescent="0.35">
      <c r="B239" s="6"/>
      <c r="D239" s="6"/>
      <c r="E239" s="6"/>
      <c r="F239" s="10"/>
    </row>
    <row r="240" spans="2:8" x14ac:dyDescent="0.35">
      <c r="B240" s="6"/>
      <c r="D240" s="6"/>
      <c r="E240" s="6"/>
      <c r="F240" s="10"/>
    </row>
    <row r="241" spans="2:6" x14ac:dyDescent="0.35">
      <c r="B241" s="6"/>
      <c r="D241" s="6"/>
      <c r="E241" s="6"/>
      <c r="F241" s="10"/>
    </row>
    <row r="242" spans="2:6" x14ac:dyDescent="0.35">
      <c r="B242" s="6"/>
      <c r="D242" s="6"/>
      <c r="E242" s="6"/>
      <c r="F242" s="10"/>
    </row>
    <row r="243" spans="2:6" x14ac:dyDescent="0.35">
      <c r="B243" s="6"/>
      <c r="D243" s="6"/>
      <c r="E243" s="6"/>
      <c r="F243" s="10"/>
    </row>
    <row r="244" spans="2:6" x14ac:dyDescent="0.35">
      <c r="D244" s="6"/>
      <c r="E244" s="6"/>
      <c r="F244" s="10"/>
    </row>
    <row r="245" spans="2:6" x14ac:dyDescent="0.35">
      <c r="D245" s="6"/>
      <c r="E245" s="6"/>
      <c r="F245" s="10"/>
    </row>
    <row r="246" spans="2:6" x14ac:dyDescent="0.35">
      <c r="D246" s="6"/>
      <c r="E246" s="6"/>
      <c r="F246" s="10"/>
    </row>
    <row r="247" spans="2:6" x14ac:dyDescent="0.35">
      <c r="D247" s="6"/>
      <c r="E247" s="6"/>
      <c r="F247" s="10"/>
    </row>
    <row r="248" spans="2:6" x14ac:dyDescent="0.35">
      <c r="D248" s="6"/>
      <c r="E248" s="6"/>
      <c r="F248" s="10"/>
    </row>
    <row r="249" spans="2:6" x14ac:dyDescent="0.35">
      <c r="D249" s="6"/>
      <c r="E249" s="6"/>
      <c r="F249" s="10"/>
    </row>
    <row r="250" spans="2:6" x14ac:dyDescent="0.35">
      <c r="D250" s="6"/>
      <c r="E250" s="6"/>
      <c r="F250" s="10"/>
    </row>
    <row r="251" spans="2:6" x14ac:dyDescent="0.35">
      <c r="D251" s="6"/>
      <c r="E251" s="6"/>
      <c r="F251" s="10"/>
    </row>
    <row r="252" spans="2:6" x14ac:dyDescent="0.35">
      <c r="D252" s="6"/>
      <c r="E252" s="6"/>
      <c r="F252" s="10"/>
    </row>
    <row r="253" spans="2:6" x14ac:dyDescent="0.35">
      <c r="D253" s="6"/>
      <c r="E253" s="6"/>
      <c r="F253" s="10"/>
    </row>
    <row r="254" spans="2:6" x14ac:dyDescent="0.35">
      <c r="D254" s="6"/>
      <c r="E254" s="6"/>
      <c r="F254" s="10"/>
    </row>
    <row r="255" spans="2:6" x14ac:dyDescent="0.35">
      <c r="D255" s="6"/>
      <c r="E255" s="6"/>
      <c r="F255" s="10"/>
    </row>
    <row r="256" spans="2:6" x14ac:dyDescent="0.35">
      <c r="D256" s="6"/>
      <c r="E256" s="6"/>
      <c r="F256" s="44"/>
    </row>
    <row r="257" spans="4:6" x14ac:dyDescent="0.35">
      <c r="D257" s="6"/>
      <c r="E257" s="6"/>
      <c r="F257" s="10"/>
    </row>
    <row r="258" spans="4:6" x14ac:dyDescent="0.35">
      <c r="D258" s="6"/>
      <c r="E258" s="6"/>
      <c r="F258" s="10"/>
    </row>
    <row r="259" spans="4:6" x14ac:dyDescent="0.35">
      <c r="D259" s="6"/>
      <c r="E259" s="6"/>
      <c r="F259" s="10"/>
    </row>
    <row r="260" spans="4:6" x14ac:dyDescent="0.35">
      <c r="D260" s="6"/>
      <c r="E260" s="6"/>
      <c r="F260" s="10"/>
    </row>
    <row r="261" spans="4:6" x14ac:dyDescent="0.35">
      <c r="D261" s="6"/>
      <c r="E261" s="6"/>
      <c r="F261" s="10"/>
    </row>
    <row r="262" spans="4:6" x14ac:dyDescent="0.35">
      <c r="D262" s="6"/>
      <c r="E262" s="6"/>
      <c r="F262" s="10"/>
    </row>
    <row r="263" spans="4:6" x14ac:dyDescent="0.35">
      <c r="D263" s="6"/>
      <c r="E263" s="6"/>
      <c r="F263" s="10"/>
    </row>
    <row r="264" spans="4:6" x14ac:dyDescent="0.35">
      <c r="D264" s="6"/>
      <c r="E264" s="6"/>
      <c r="F264" s="10"/>
    </row>
    <row r="265" spans="4:6" x14ac:dyDescent="0.35">
      <c r="D265" s="6"/>
      <c r="E265" s="6"/>
      <c r="F265" s="10"/>
    </row>
    <row r="266" spans="4:6" x14ac:dyDescent="0.35">
      <c r="D266" s="6"/>
      <c r="E266" s="6"/>
      <c r="F266" s="10"/>
    </row>
    <row r="267" spans="4:6" x14ac:dyDescent="0.35">
      <c r="D267" s="6"/>
      <c r="E267" s="6"/>
      <c r="F267" s="10"/>
    </row>
    <row r="268" spans="4:6" x14ac:dyDescent="0.35">
      <c r="D268" s="6"/>
      <c r="E268" s="6"/>
      <c r="F268" s="10"/>
    </row>
    <row r="269" spans="4:6" x14ac:dyDescent="0.35">
      <c r="D269" s="6"/>
      <c r="E269" s="6"/>
      <c r="F269" s="10"/>
    </row>
    <row r="270" spans="4:6" x14ac:dyDescent="0.35">
      <c r="D270" s="6"/>
      <c r="E270" s="6"/>
      <c r="F270" s="10"/>
    </row>
    <row r="271" spans="4:6" x14ac:dyDescent="0.35">
      <c r="D271" s="6"/>
      <c r="E271" s="6"/>
      <c r="F271" s="10"/>
    </row>
    <row r="272" spans="4:6" x14ac:dyDescent="0.35">
      <c r="D272" s="6"/>
      <c r="E272" s="6"/>
      <c r="F272" s="10"/>
    </row>
    <row r="273" spans="4:6" x14ac:dyDescent="0.35">
      <c r="D273" s="6"/>
      <c r="E273" s="6"/>
      <c r="F273" s="10"/>
    </row>
    <row r="274" spans="4:6" x14ac:dyDescent="0.35">
      <c r="D274" s="6"/>
      <c r="E274" s="6"/>
      <c r="F274" s="10"/>
    </row>
    <row r="275" spans="4:6" x14ac:dyDescent="0.35">
      <c r="D275" s="6"/>
      <c r="E275" s="6"/>
      <c r="F275" s="10"/>
    </row>
    <row r="276" spans="4:6" x14ac:dyDescent="0.35">
      <c r="D276" s="6"/>
      <c r="E276" s="6"/>
      <c r="F276" s="10"/>
    </row>
    <row r="277" spans="4:6" x14ac:dyDescent="0.35">
      <c r="D277" s="6"/>
      <c r="E277" s="6"/>
      <c r="F277" s="10"/>
    </row>
    <row r="278" spans="4:6" x14ac:dyDescent="0.35">
      <c r="D278" s="6"/>
      <c r="E278" s="6"/>
      <c r="F278" s="10"/>
    </row>
    <row r="279" spans="4:6" x14ac:dyDescent="0.35">
      <c r="E279" s="6"/>
      <c r="F279" s="10"/>
    </row>
    <row r="280" spans="4:6" x14ac:dyDescent="0.35">
      <c r="E280" s="6"/>
      <c r="F280" s="10"/>
    </row>
    <row r="281" spans="4:6" x14ac:dyDescent="0.35">
      <c r="E281" s="6"/>
      <c r="F281" s="10"/>
    </row>
    <row r="282" spans="4:6" x14ac:dyDescent="0.35">
      <c r="E282" s="6"/>
      <c r="F282" s="10"/>
    </row>
    <row r="283" spans="4:6" x14ac:dyDescent="0.35">
      <c r="E283" s="6"/>
      <c r="F283" s="10"/>
    </row>
    <row r="284" spans="4:6" x14ac:dyDescent="0.35">
      <c r="E284" s="6"/>
      <c r="F284" s="10"/>
    </row>
    <row r="285" spans="4:6" x14ac:dyDescent="0.35">
      <c r="E285" s="6"/>
      <c r="F285" s="10"/>
    </row>
    <row r="286" spans="4:6" x14ac:dyDescent="0.35">
      <c r="E286" s="6"/>
      <c r="F286" s="10"/>
    </row>
    <row r="287" spans="4:6" x14ac:dyDescent="0.35">
      <c r="E287" s="6"/>
      <c r="F287" s="10"/>
    </row>
    <row r="288" spans="4:6" x14ac:dyDescent="0.35">
      <c r="E288" s="6"/>
      <c r="F288" s="10"/>
    </row>
    <row r="289" spans="5:6" x14ac:dyDescent="0.35">
      <c r="E289" s="6"/>
      <c r="F289" s="10"/>
    </row>
    <row r="290" spans="5:6" x14ac:dyDescent="0.35">
      <c r="E290" s="6"/>
      <c r="F290" s="10"/>
    </row>
    <row r="291" spans="5:6" x14ac:dyDescent="0.35">
      <c r="E291" s="6"/>
      <c r="F291" s="10"/>
    </row>
    <row r="292" spans="5:6" x14ac:dyDescent="0.35">
      <c r="E292" s="6"/>
      <c r="F292" s="10"/>
    </row>
    <row r="293" spans="5:6" x14ac:dyDescent="0.35">
      <c r="F293" s="10"/>
    </row>
    <row r="294" spans="5:6" x14ac:dyDescent="0.35">
      <c r="F294" s="10"/>
    </row>
    <row r="295" spans="5:6" x14ac:dyDescent="0.35">
      <c r="F295" s="10"/>
    </row>
    <row r="296" spans="5:6" x14ac:dyDescent="0.35">
      <c r="F296" s="10"/>
    </row>
    <row r="297" spans="5:6" x14ac:dyDescent="0.35">
      <c r="F297" s="10"/>
    </row>
    <row r="298" spans="5:6" x14ac:dyDescent="0.35">
      <c r="F298" s="10"/>
    </row>
    <row r="299" spans="5:6" x14ac:dyDescent="0.35">
      <c r="F299" s="10"/>
    </row>
    <row r="300" spans="5:6" x14ac:dyDescent="0.35">
      <c r="F300" s="10"/>
    </row>
    <row r="301" spans="5:6" x14ac:dyDescent="0.35">
      <c r="F301" s="10"/>
    </row>
    <row r="302" spans="5:6" x14ac:dyDescent="0.35">
      <c r="F302" s="10"/>
    </row>
    <row r="303" spans="5:6" x14ac:dyDescent="0.35">
      <c r="F303" s="10"/>
    </row>
    <row r="304" spans="5:6" x14ac:dyDescent="0.35">
      <c r="F304" s="10"/>
    </row>
    <row r="305" spans="6:6" x14ac:dyDescent="0.35">
      <c r="F305" s="10"/>
    </row>
    <row r="306" spans="6:6" x14ac:dyDescent="0.35">
      <c r="F306" s="10"/>
    </row>
    <row r="307" spans="6:6" x14ac:dyDescent="0.35">
      <c r="F307" s="10"/>
    </row>
    <row r="308" spans="6:6" x14ac:dyDescent="0.35">
      <c r="F308" s="10"/>
    </row>
    <row r="309" spans="6:6" x14ac:dyDescent="0.35">
      <c r="F309" s="10"/>
    </row>
    <row r="310" spans="6:6" x14ac:dyDescent="0.35">
      <c r="F310" s="10"/>
    </row>
    <row r="311" spans="6:6" x14ac:dyDescent="0.35">
      <c r="F311" s="10"/>
    </row>
    <row r="312" spans="6:6" x14ac:dyDescent="0.35">
      <c r="F312" s="10"/>
    </row>
    <row r="313" spans="6:6" x14ac:dyDescent="0.35">
      <c r="F313" s="10"/>
    </row>
    <row r="314" spans="6:6" x14ac:dyDescent="0.35">
      <c r="F314" s="10"/>
    </row>
    <row r="315" spans="6:6" x14ac:dyDescent="0.35">
      <c r="F315" s="10"/>
    </row>
    <row r="316" spans="6:6" x14ac:dyDescent="0.35">
      <c r="F316" s="10"/>
    </row>
    <row r="317" spans="6:6" x14ac:dyDescent="0.35">
      <c r="F317" s="10"/>
    </row>
    <row r="318" spans="6:6" x14ac:dyDescent="0.35">
      <c r="F318" s="10"/>
    </row>
    <row r="319" spans="6:6" x14ac:dyDescent="0.35">
      <c r="F319" s="10"/>
    </row>
    <row r="320" spans="6:6" x14ac:dyDescent="0.35">
      <c r="F320" s="10"/>
    </row>
    <row r="321" spans="6:6" x14ac:dyDescent="0.35">
      <c r="F321" s="10"/>
    </row>
    <row r="322" spans="6:6" x14ac:dyDescent="0.35">
      <c r="F322" s="10"/>
    </row>
    <row r="323" spans="6:6" x14ac:dyDescent="0.35">
      <c r="F323" s="10"/>
    </row>
    <row r="324" spans="6:6" x14ac:dyDescent="0.35">
      <c r="F324" s="10"/>
    </row>
    <row r="325" spans="6:6" x14ac:dyDescent="0.35">
      <c r="F325" s="10"/>
    </row>
    <row r="326" spans="6:6" x14ac:dyDescent="0.35">
      <c r="F326" s="10"/>
    </row>
    <row r="327" spans="6:6" x14ac:dyDescent="0.35">
      <c r="F327" s="10"/>
    </row>
    <row r="328" spans="6:6" x14ac:dyDescent="0.35">
      <c r="F328" s="10"/>
    </row>
    <row r="329" spans="6:6" x14ac:dyDescent="0.35">
      <c r="F329" s="10"/>
    </row>
    <row r="330" spans="6:6" x14ac:dyDescent="0.35">
      <c r="F330" s="10"/>
    </row>
    <row r="331" spans="6:6" x14ac:dyDescent="0.35">
      <c r="F331" s="10"/>
    </row>
    <row r="332" spans="6:6" x14ac:dyDescent="0.35">
      <c r="F332" s="10"/>
    </row>
    <row r="333" spans="6:6" x14ac:dyDescent="0.35">
      <c r="F333" s="10"/>
    </row>
    <row r="334" spans="6:6" x14ac:dyDescent="0.35">
      <c r="F334" s="10"/>
    </row>
    <row r="335" spans="6:6" x14ac:dyDescent="0.35">
      <c r="F335" s="10"/>
    </row>
    <row r="336" spans="6:6" x14ac:dyDescent="0.35">
      <c r="F336" s="10"/>
    </row>
    <row r="337" spans="6:6" x14ac:dyDescent="0.35">
      <c r="F337" s="10"/>
    </row>
    <row r="338" spans="6:6" x14ac:dyDescent="0.35">
      <c r="F338" s="10"/>
    </row>
    <row r="339" spans="6:6" x14ac:dyDescent="0.35">
      <c r="F339" s="10"/>
    </row>
    <row r="340" spans="6:6" x14ac:dyDescent="0.35">
      <c r="F340" s="10"/>
    </row>
    <row r="341" spans="6:6" x14ac:dyDescent="0.35">
      <c r="F341" s="10"/>
    </row>
    <row r="342" spans="6:6" x14ac:dyDescent="0.35">
      <c r="F342" s="10"/>
    </row>
    <row r="343" spans="6:6" x14ac:dyDescent="0.35">
      <c r="F343" s="10"/>
    </row>
    <row r="344" spans="6:6" x14ac:dyDescent="0.35">
      <c r="F344" s="10"/>
    </row>
    <row r="345" spans="6:6" x14ac:dyDescent="0.35">
      <c r="F345" s="10"/>
    </row>
    <row r="346" spans="6:6" x14ac:dyDescent="0.35">
      <c r="F346" s="10"/>
    </row>
    <row r="347" spans="6:6" x14ac:dyDescent="0.35">
      <c r="F347" s="10"/>
    </row>
    <row r="348" spans="6:6" x14ac:dyDescent="0.35">
      <c r="F348" s="10"/>
    </row>
    <row r="349" spans="6:6" x14ac:dyDescent="0.35">
      <c r="F349" s="10"/>
    </row>
    <row r="350" spans="6:6" x14ac:dyDescent="0.35">
      <c r="F350" s="10"/>
    </row>
    <row r="351" spans="6:6" x14ac:dyDescent="0.35">
      <c r="F351" s="10"/>
    </row>
    <row r="352" spans="6:6" x14ac:dyDescent="0.35">
      <c r="F352" s="10"/>
    </row>
    <row r="353" spans="6:6" x14ac:dyDescent="0.35">
      <c r="F353" s="10"/>
    </row>
    <row r="354" spans="6:6" x14ac:dyDescent="0.35">
      <c r="F354" s="10"/>
    </row>
    <row r="355" spans="6:6" x14ac:dyDescent="0.35">
      <c r="F355" s="10"/>
    </row>
    <row r="356" spans="6:6" x14ac:dyDescent="0.35">
      <c r="F356" s="10"/>
    </row>
    <row r="357" spans="6:6" x14ac:dyDescent="0.35">
      <c r="F357" s="10"/>
    </row>
    <row r="358" spans="6:6" x14ac:dyDescent="0.35">
      <c r="F358" s="10"/>
    </row>
    <row r="359" spans="6:6" x14ac:dyDescent="0.35">
      <c r="F359" s="10"/>
    </row>
    <row r="360" spans="6:6" x14ac:dyDescent="0.35">
      <c r="F360" s="10"/>
    </row>
    <row r="361" spans="6:6" x14ac:dyDescent="0.35">
      <c r="F361" s="10"/>
    </row>
    <row r="362" spans="6:6" x14ac:dyDescent="0.35">
      <c r="F362" s="10"/>
    </row>
    <row r="363" spans="6:6" x14ac:dyDescent="0.35">
      <c r="F363" s="10"/>
    </row>
    <row r="364" spans="6:6" x14ac:dyDescent="0.35">
      <c r="F364" s="10"/>
    </row>
    <row r="365" spans="6:6" x14ac:dyDescent="0.35">
      <c r="F365" s="10"/>
    </row>
    <row r="366" spans="6:6" x14ac:dyDescent="0.35">
      <c r="F366" s="10"/>
    </row>
    <row r="367" spans="6:6" x14ac:dyDescent="0.35">
      <c r="F367" s="10"/>
    </row>
    <row r="368" spans="6:6" x14ac:dyDescent="0.35">
      <c r="F368" s="10"/>
    </row>
    <row r="369" spans="6:6" x14ac:dyDescent="0.35">
      <c r="F369" s="10"/>
    </row>
    <row r="370" spans="6:6" x14ac:dyDescent="0.35">
      <c r="F370" s="10"/>
    </row>
    <row r="371" spans="6:6" x14ac:dyDescent="0.35">
      <c r="F371" s="10"/>
    </row>
    <row r="372" spans="6:6" x14ac:dyDescent="0.35">
      <c r="F372" s="10"/>
    </row>
    <row r="373" spans="6:6" x14ac:dyDescent="0.35">
      <c r="F373" s="10"/>
    </row>
    <row r="374" spans="6:6" x14ac:dyDescent="0.35">
      <c r="F374" s="10"/>
    </row>
    <row r="375" spans="6:6" x14ac:dyDescent="0.35">
      <c r="F375" s="10"/>
    </row>
    <row r="376" spans="6:6" x14ac:dyDescent="0.35">
      <c r="F376" s="10"/>
    </row>
    <row r="377" spans="6:6" x14ac:dyDescent="0.35">
      <c r="F377" s="10"/>
    </row>
    <row r="378" spans="6:6" x14ac:dyDescent="0.35">
      <c r="F378" s="10"/>
    </row>
    <row r="379" spans="6:6" x14ac:dyDescent="0.35">
      <c r="F379" s="10"/>
    </row>
    <row r="380" spans="6:6" x14ac:dyDescent="0.35">
      <c r="F380" s="10"/>
    </row>
    <row r="381" spans="6:6" x14ac:dyDescent="0.35">
      <c r="F381" s="10"/>
    </row>
    <row r="382" spans="6:6" x14ac:dyDescent="0.35">
      <c r="F382" s="10"/>
    </row>
    <row r="383" spans="6:6" x14ac:dyDescent="0.35">
      <c r="F383" s="10"/>
    </row>
    <row r="384" spans="6:6" x14ac:dyDescent="0.35">
      <c r="F384" s="10"/>
    </row>
    <row r="385" spans="6:6" x14ac:dyDescent="0.35">
      <c r="F385" s="10"/>
    </row>
    <row r="386" spans="6:6" x14ac:dyDescent="0.35">
      <c r="F386" s="10"/>
    </row>
    <row r="387" spans="6:6" x14ac:dyDescent="0.35">
      <c r="F387" s="10"/>
    </row>
    <row r="388" spans="6:6" x14ac:dyDescent="0.35">
      <c r="F388" s="10"/>
    </row>
    <row r="389" spans="6:6" x14ac:dyDescent="0.35">
      <c r="F389" s="10"/>
    </row>
    <row r="390" spans="6:6" x14ac:dyDescent="0.35">
      <c r="F390" s="10"/>
    </row>
    <row r="391" spans="6:6" x14ac:dyDescent="0.35">
      <c r="F391" s="10"/>
    </row>
    <row r="392" spans="6:6" x14ac:dyDescent="0.35">
      <c r="F392" s="10"/>
    </row>
    <row r="393" spans="6:6" x14ac:dyDescent="0.35">
      <c r="F393" s="10"/>
    </row>
    <row r="394" spans="6:6" x14ac:dyDescent="0.35">
      <c r="F394" s="10"/>
    </row>
    <row r="395" spans="6:6" x14ac:dyDescent="0.35">
      <c r="F395" s="10"/>
    </row>
    <row r="396" spans="6:6" x14ac:dyDescent="0.35">
      <c r="F396" s="10"/>
    </row>
    <row r="397" spans="6:6" x14ac:dyDescent="0.35">
      <c r="F397" s="10"/>
    </row>
    <row r="398" spans="6:6" x14ac:dyDescent="0.35">
      <c r="F398" s="10"/>
    </row>
    <row r="399" spans="6:6" x14ac:dyDescent="0.35">
      <c r="F399" s="10"/>
    </row>
    <row r="400" spans="6:6" x14ac:dyDescent="0.35">
      <c r="F400" s="10"/>
    </row>
    <row r="401" spans="6:6" x14ac:dyDescent="0.35">
      <c r="F401" s="10"/>
    </row>
    <row r="402" spans="6:6" x14ac:dyDescent="0.35">
      <c r="F402" s="10"/>
    </row>
    <row r="403" spans="6:6" x14ac:dyDescent="0.35">
      <c r="F403" s="10"/>
    </row>
    <row r="404" spans="6:6" x14ac:dyDescent="0.35">
      <c r="F404" s="10"/>
    </row>
    <row r="405" spans="6:6" x14ac:dyDescent="0.35">
      <c r="F405" s="10"/>
    </row>
    <row r="406" spans="6:6" x14ac:dyDescent="0.35">
      <c r="F406" s="10"/>
    </row>
    <row r="407" spans="6:6" x14ac:dyDescent="0.35">
      <c r="F407" s="10"/>
    </row>
    <row r="408" spans="6:6" x14ac:dyDescent="0.35">
      <c r="F408" s="10"/>
    </row>
    <row r="409" spans="6:6" x14ac:dyDescent="0.35">
      <c r="F409" s="10"/>
    </row>
    <row r="410" spans="6:6" x14ac:dyDescent="0.35">
      <c r="F410" s="10"/>
    </row>
    <row r="411" spans="6:6" x14ac:dyDescent="0.35">
      <c r="F411" s="10"/>
    </row>
    <row r="412" spans="6:6" x14ac:dyDescent="0.35">
      <c r="F412" s="10"/>
    </row>
    <row r="413" spans="6:6" x14ac:dyDescent="0.35">
      <c r="F413" s="10"/>
    </row>
    <row r="414" spans="6:6" x14ac:dyDescent="0.35">
      <c r="F414" s="10"/>
    </row>
    <row r="415" spans="6:6" x14ac:dyDescent="0.35">
      <c r="F415" s="10"/>
    </row>
    <row r="416" spans="6:6" x14ac:dyDescent="0.35">
      <c r="F416" s="10"/>
    </row>
    <row r="417" spans="6:6" x14ac:dyDescent="0.35">
      <c r="F417" s="10"/>
    </row>
    <row r="418" spans="6:6" x14ac:dyDescent="0.35">
      <c r="F418" s="10"/>
    </row>
    <row r="419" spans="6:6" x14ac:dyDescent="0.35">
      <c r="F419" s="10"/>
    </row>
    <row r="420" spans="6:6" x14ac:dyDescent="0.35">
      <c r="F420" s="10"/>
    </row>
    <row r="421" spans="6:6" x14ac:dyDescent="0.35">
      <c r="F421" s="10"/>
    </row>
    <row r="422" spans="6:6" x14ac:dyDescent="0.35">
      <c r="F422" s="10"/>
    </row>
    <row r="423" spans="6:6" x14ac:dyDescent="0.35">
      <c r="F423" s="10"/>
    </row>
    <row r="424" spans="6:6" x14ac:dyDescent="0.35">
      <c r="F424" s="10"/>
    </row>
    <row r="425" spans="6:6" x14ac:dyDescent="0.35">
      <c r="F425" s="10"/>
    </row>
    <row r="426" spans="6:6" x14ac:dyDescent="0.35">
      <c r="F426" s="10"/>
    </row>
    <row r="427" spans="6:6" x14ac:dyDescent="0.35">
      <c r="F427" s="10"/>
    </row>
    <row r="428" spans="6:6" x14ac:dyDescent="0.35">
      <c r="F428" s="10"/>
    </row>
    <row r="429" spans="6:6" x14ac:dyDescent="0.35">
      <c r="F429" s="10"/>
    </row>
    <row r="430" spans="6:6" x14ac:dyDescent="0.35">
      <c r="F430" s="10"/>
    </row>
    <row r="431" spans="6:6" x14ac:dyDescent="0.35">
      <c r="F431" s="10"/>
    </row>
    <row r="432" spans="6:6" x14ac:dyDescent="0.35">
      <c r="F432" s="10"/>
    </row>
    <row r="433" spans="6:6" x14ac:dyDescent="0.35">
      <c r="F433" s="10"/>
    </row>
    <row r="434" spans="6:6" x14ac:dyDescent="0.35">
      <c r="F434" s="10"/>
    </row>
    <row r="435" spans="6:6" x14ac:dyDescent="0.35">
      <c r="F435" s="10"/>
    </row>
    <row r="436" spans="6:6" x14ac:dyDescent="0.35">
      <c r="F436" s="10"/>
    </row>
    <row r="437" spans="6:6" x14ac:dyDescent="0.35">
      <c r="F437" s="10"/>
    </row>
    <row r="438" spans="6:6" x14ac:dyDescent="0.35">
      <c r="F438" s="10"/>
    </row>
    <row r="439" spans="6:6" x14ac:dyDescent="0.35">
      <c r="F439" s="10"/>
    </row>
    <row r="440" spans="6:6" x14ac:dyDescent="0.35">
      <c r="F440" s="10"/>
    </row>
    <row r="441" spans="6:6" x14ac:dyDescent="0.35">
      <c r="F441" s="10"/>
    </row>
    <row r="442" spans="6:6" x14ac:dyDescent="0.35">
      <c r="F442" s="10"/>
    </row>
    <row r="443" spans="6:6" x14ac:dyDescent="0.35">
      <c r="F443" s="10"/>
    </row>
    <row r="444" spans="6:6" x14ac:dyDescent="0.35">
      <c r="F444" s="10"/>
    </row>
    <row r="445" spans="6:6" x14ac:dyDescent="0.35">
      <c r="F445" s="10"/>
    </row>
    <row r="446" spans="6:6" x14ac:dyDescent="0.35">
      <c r="F446" s="10"/>
    </row>
    <row r="447" spans="6:6" x14ac:dyDescent="0.35">
      <c r="F447" s="10"/>
    </row>
    <row r="448" spans="6:6" x14ac:dyDescent="0.35">
      <c r="F448" s="10"/>
    </row>
    <row r="449" spans="6:6" x14ac:dyDescent="0.35">
      <c r="F449" s="10"/>
    </row>
    <row r="450" spans="6:6" x14ac:dyDescent="0.35">
      <c r="F450" s="10"/>
    </row>
    <row r="451" spans="6:6" x14ac:dyDescent="0.35">
      <c r="F451" s="10"/>
    </row>
    <row r="452" spans="6:6" x14ac:dyDescent="0.35">
      <c r="F452" s="10"/>
    </row>
    <row r="453" spans="6:6" x14ac:dyDescent="0.35">
      <c r="F453" s="10"/>
    </row>
    <row r="454" spans="6:6" x14ac:dyDescent="0.35">
      <c r="F454" s="10"/>
    </row>
    <row r="455" spans="6:6" x14ac:dyDescent="0.35">
      <c r="F455" s="10"/>
    </row>
    <row r="456" spans="6:6" x14ac:dyDescent="0.35">
      <c r="F456" s="10"/>
    </row>
    <row r="457" spans="6:6" x14ac:dyDescent="0.35">
      <c r="F457" s="10"/>
    </row>
    <row r="458" spans="6:6" x14ac:dyDescent="0.35">
      <c r="F458" s="10"/>
    </row>
    <row r="459" spans="6:6" x14ac:dyDescent="0.35">
      <c r="F459" s="10"/>
    </row>
    <row r="460" spans="6:6" x14ac:dyDescent="0.35">
      <c r="F460" s="10"/>
    </row>
    <row r="461" spans="6:6" x14ac:dyDescent="0.35">
      <c r="F461" s="10"/>
    </row>
    <row r="462" spans="6:6" x14ac:dyDescent="0.35">
      <c r="F462" s="10"/>
    </row>
    <row r="463" spans="6:6" x14ac:dyDescent="0.35">
      <c r="F463" s="10"/>
    </row>
    <row r="464" spans="6:6" x14ac:dyDescent="0.35">
      <c r="F464" s="10"/>
    </row>
    <row r="465" spans="6:6" x14ac:dyDescent="0.35">
      <c r="F465" s="10"/>
    </row>
    <row r="466" spans="6:6" x14ac:dyDescent="0.35">
      <c r="F466" s="10"/>
    </row>
    <row r="467" spans="6:6" x14ac:dyDescent="0.35">
      <c r="F467" s="10"/>
    </row>
    <row r="468" spans="6:6" x14ac:dyDescent="0.35">
      <c r="F468" s="10"/>
    </row>
    <row r="469" spans="6:6" x14ac:dyDescent="0.35">
      <c r="F469" s="10"/>
    </row>
    <row r="470" spans="6:6" x14ac:dyDescent="0.35">
      <c r="F470" s="10"/>
    </row>
    <row r="471" spans="6:6" x14ac:dyDescent="0.35">
      <c r="F471" s="10"/>
    </row>
    <row r="472" spans="6:6" x14ac:dyDescent="0.35">
      <c r="F472" s="10"/>
    </row>
    <row r="473" spans="6:6" x14ac:dyDescent="0.35">
      <c r="F473" s="10"/>
    </row>
    <row r="474" spans="6:6" x14ac:dyDescent="0.35">
      <c r="F474" s="10"/>
    </row>
    <row r="475" spans="6:6" x14ac:dyDescent="0.35">
      <c r="F475" s="10"/>
    </row>
    <row r="476" spans="6:6" x14ac:dyDescent="0.35">
      <c r="F476" s="10"/>
    </row>
    <row r="477" spans="6:6" x14ac:dyDescent="0.35">
      <c r="F477" s="10"/>
    </row>
    <row r="478" spans="6:6" x14ac:dyDescent="0.35">
      <c r="F478" s="10"/>
    </row>
    <row r="479" spans="6:6" x14ac:dyDescent="0.35">
      <c r="F479" s="10"/>
    </row>
    <row r="480" spans="6:6" x14ac:dyDescent="0.35">
      <c r="F480" s="10"/>
    </row>
    <row r="481" spans="6:6" x14ac:dyDescent="0.35">
      <c r="F481" s="10"/>
    </row>
    <row r="482" spans="6:6" x14ac:dyDescent="0.35">
      <c r="F482" s="10"/>
    </row>
    <row r="483" spans="6:6" x14ac:dyDescent="0.35">
      <c r="F483" s="10"/>
    </row>
    <row r="484" spans="6:6" x14ac:dyDescent="0.35">
      <c r="F484" s="10"/>
    </row>
    <row r="485" spans="6:6" x14ac:dyDescent="0.35">
      <c r="F485" s="10"/>
    </row>
    <row r="486" spans="6:6" x14ac:dyDescent="0.35">
      <c r="F486" s="10"/>
    </row>
    <row r="487" spans="6:6" x14ac:dyDescent="0.35">
      <c r="F487" s="10"/>
    </row>
    <row r="488" spans="6:6" x14ac:dyDescent="0.35">
      <c r="F488" s="10"/>
    </row>
    <row r="489" spans="6:6" x14ac:dyDescent="0.35">
      <c r="F489" s="10"/>
    </row>
    <row r="490" spans="6:6" x14ac:dyDescent="0.35">
      <c r="F490" s="10"/>
    </row>
    <row r="491" spans="6:6" x14ac:dyDescent="0.35">
      <c r="F491" s="10"/>
    </row>
    <row r="492" spans="6:6" x14ac:dyDescent="0.35">
      <c r="F492" s="10"/>
    </row>
    <row r="493" spans="6:6" x14ac:dyDescent="0.35">
      <c r="F493" s="10"/>
    </row>
    <row r="494" spans="6:6" x14ac:dyDescent="0.35">
      <c r="F494" s="10"/>
    </row>
    <row r="495" spans="6:6" x14ac:dyDescent="0.35">
      <c r="F495" s="10"/>
    </row>
    <row r="496" spans="6:6" x14ac:dyDescent="0.35">
      <c r="F496" s="10"/>
    </row>
    <row r="497" spans="6:6" x14ac:dyDescent="0.35">
      <c r="F497" s="10"/>
    </row>
    <row r="498" spans="6:6" x14ac:dyDescent="0.35">
      <c r="F498" s="10"/>
    </row>
    <row r="499" spans="6:6" x14ac:dyDescent="0.35">
      <c r="F499" s="10"/>
    </row>
    <row r="500" spans="6:6" x14ac:dyDescent="0.35">
      <c r="F500" s="10"/>
    </row>
    <row r="501" spans="6:6" x14ac:dyDescent="0.35">
      <c r="F501" s="10"/>
    </row>
    <row r="502" spans="6:6" x14ac:dyDescent="0.35">
      <c r="F502" s="10"/>
    </row>
    <row r="503" spans="6:6" x14ac:dyDescent="0.35">
      <c r="F503" s="10"/>
    </row>
    <row r="504" spans="6:6" x14ac:dyDescent="0.35">
      <c r="F504" s="10"/>
    </row>
    <row r="505" spans="6:6" x14ac:dyDescent="0.35">
      <c r="F505" s="10"/>
    </row>
    <row r="506" spans="6:6" x14ac:dyDescent="0.35">
      <c r="F506" s="10"/>
    </row>
    <row r="507" spans="6:6" x14ac:dyDescent="0.35">
      <c r="F507" s="10"/>
    </row>
    <row r="508" spans="6:6" x14ac:dyDescent="0.35">
      <c r="F508" s="10"/>
    </row>
    <row r="509" spans="6:6" x14ac:dyDescent="0.35">
      <c r="F509" s="10"/>
    </row>
    <row r="510" spans="6:6" x14ac:dyDescent="0.35">
      <c r="F510" s="10"/>
    </row>
    <row r="511" spans="6:6" x14ac:dyDescent="0.35">
      <c r="F511" s="10"/>
    </row>
    <row r="512" spans="6:6" x14ac:dyDescent="0.35">
      <c r="F512" s="10"/>
    </row>
    <row r="513" spans="6:6" x14ac:dyDescent="0.35">
      <c r="F513" s="10"/>
    </row>
    <row r="514" spans="6:6" x14ac:dyDescent="0.35">
      <c r="F514" s="10"/>
    </row>
    <row r="515" spans="6:6" x14ac:dyDescent="0.35">
      <c r="F515" s="10"/>
    </row>
    <row r="516" spans="6:6" x14ac:dyDescent="0.35">
      <c r="F516" s="10"/>
    </row>
    <row r="517" spans="6:6" x14ac:dyDescent="0.35">
      <c r="F517" s="10"/>
    </row>
    <row r="518" spans="6:6" x14ac:dyDescent="0.35">
      <c r="F518" s="10"/>
    </row>
    <row r="519" spans="6:6" x14ac:dyDescent="0.35">
      <c r="F519" s="10"/>
    </row>
    <row r="520" spans="6:6" x14ac:dyDescent="0.35">
      <c r="F520" s="10"/>
    </row>
    <row r="521" spans="6:6" x14ac:dyDescent="0.35">
      <c r="F521" s="10"/>
    </row>
    <row r="522" spans="6:6" x14ac:dyDescent="0.35">
      <c r="F522" s="10"/>
    </row>
    <row r="523" spans="6:6" x14ac:dyDescent="0.35">
      <c r="F523" s="10"/>
    </row>
    <row r="524" spans="6:6" x14ac:dyDescent="0.35">
      <c r="F524" s="10"/>
    </row>
    <row r="525" spans="6:6" x14ac:dyDescent="0.35">
      <c r="F525" s="10"/>
    </row>
    <row r="526" spans="6:6" x14ac:dyDescent="0.35">
      <c r="F526" s="10"/>
    </row>
    <row r="527" spans="6:6" x14ac:dyDescent="0.35">
      <c r="F527" s="10"/>
    </row>
    <row r="528" spans="6:6" x14ac:dyDescent="0.35">
      <c r="F528" s="10"/>
    </row>
    <row r="529" spans="6:6" x14ac:dyDescent="0.35">
      <c r="F529" s="10"/>
    </row>
    <row r="530" spans="6:6" x14ac:dyDescent="0.35">
      <c r="F530" s="10"/>
    </row>
    <row r="531" spans="6:6" x14ac:dyDescent="0.35">
      <c r="F531" s="10"/>
    </row>
    <row r="532" spans="6:6" x14ac:dyDescent="0.35">
      <c r="F532" s="10"/>
    </row>
    <row r="533" spans="6:6" x14ac:dyDescent="0.35">
      <c r="F533" s="10"/>
    </row>
    <row r="534" spans="6:6" x14ac:dyDescent="0.35">
      <c r="F534" s="10"/>
    </row>
    <row r="535" spans="6:6" x14ac:dyDescent="0.35">
      <c r="F535" s="10"/>
    </row>
    <row r="536" spans="6:6" x14ac:dyDescent="0.35">
      <c r="F536" s="10"/>
    </row>
    <row r="537" spans="6:6" x14ac:dyDescent="0.35">
      <c r="F537" s="10"/>
    </row>
    <row r="538" spans="6:6" x14ac:dyDescent="0.35">
      <c r="F538" s="10"/>
    </row>
    <row r="539" spans="6:6" x14ac:dyDescent="0.35">
      <c r="F539" s="10"/>
    </row>
    <row r="540" spans="6:6" x14ac:dyDescent="0.35">
      <c r="F540" s="10"/>
    </row>
    <row r="541" spans="6:6" x14ac:dyDescent="0.35">
      <c r="F541" s="10"/>
    </row>
    <row r="542" spans="6:6" x14ac:dyDescent="0.35">
      <c r="F542" s="10"/>
    </row>
    <row r="543" spans="6:6" x14ac:dyDescent="0.35">
      <c r="F543" s="10"/>
    </row>
    <row r="544" spans="6:6" x14ac:dyDescent="0.35">
      <c r="F544" s="10"/>
    </row>
    <row r="545" spans="6:6" x14ac:dyDescent="0.35">
      <c r="F545" s="10"/>
    </row>
    <row r="546" spans="6:6" x14ac:dyDescent="0.35">
      <c r="F546" s="10"/>
    </row>
    <row r="547" spans="6:6" x14ac:dyDescent="0.35">
      <c r="F547" s="10"/>
    </row>
    <row r="548" spans="6:6" x14ac:dyDescent="0.35">
      <c r="F548" s="10"/>
    </row>
    <row r="549" spans="6:6" x14ac:dyDescent="0.35">
      <c r="F549" s="10"/>
    </row>
    <row r="550" spans="6:6" x14ac:dyDescent="0.35">
      <c r="F550" s="10"/>
    </row>
    <row r="551" spans="6:6" x14ac:dyDescent="0.35">
      <c r="F551" s="10"/>
    </row>
    <row r="552" spans="6:6" x14ac:dyDescent="0.35">
      <c r="F552" s="10"/>
    </row>
    <row r="553" spans="6:6" x14ac:dyDescent="0.35">
      <c r="F553" s="10"/>
    </row>
    <row r="554" spans="6:6" x14ac:dyDescent="0.35">
      <c r="F554" s="10"/>
    </row>
    <row r="555" spans="6:6" x14ac:dyDescent="0.35">
      <c r="F555" s="10"/>
    </row>
    <row r="556" spans="6:6" x14ac:dyDescent="0.35">
      <c r="F556" s="10"/>
    </row>
    <row r="557" spans="6:6" x14ac:dyDescent="0.35">
      <c r="F557" s="10"/>
    </row>
    <row r="558" spans="6:6" x14ac:dyDescent="0.35">
      <c r="F558" s="10"/>
    </row>
    <row r="559" spans="6:6" x14ac:dyDescent="0.35">
      <c r="F559" s="10"/>
    </row>
    <row r="560" spans="6:6" x14ac:dyDescent="0.35">
      <c r="F560" s="10"/>
    </row>
    <row r="561" spans="6:6" x14ac:dyDescent="0.35">
      <c r="F561" s="10"/>
    </row>
    <row r="562" spans="6:6" x14ac:dyDescent="0.35">
      <c r="F562" s="10"/>
    </row>
    <row r="563" spans="6:6" x14ac:dyDescent="0.35">
      <c r="F563" s="10"/>
    </row>
    <row r="564" spans="6:6" x14ac:dyDescent="0.35">
      <c r="F564" s="10"/>
    </row>
    <row r="565" spans="6:6" x14ac:dyDescent="0.35">
      <c r="F565" s="10"/>
    </row>
    <row r="566" spans="6:6" x14ac:dyDescent="0.35">
      <c r="F566" s="10"/>
    </row>
    <row r="567" spans="6:6" x14ac:dyDescent="0.35">
      <c r="F567" s="10"/>
    </row>
    <row r="568" spans="6:6" x14ac:dyDescent="0.35">
      <c r="F568" s="10"/>
    </row>
    <row r="569" spans="6:6" x14ac:dyDescent="0.35">
      <c r="F569" s="10"/>
    </row>
    <row r="570" spans="6:6" x14ac:dyDescent="0.35">
      <c r="F570" s="10"/>
    </row>
    <row r="571" spans="6:6" x14ac:dyDescent="0.35">
      <c r="F571" s="10"/>
    </row>
    <row r="572" spans="6:6" x14ac:dyDescent="0.35">
      <c r="F572" s="10"/>
    </row>
    <row r="573" spans="6:6" x14ac:dyDescent="0.35">
      <c r="F573" s="10"/>
    </row>
    <row r="574" spans="6:6" x14ac:dyDescent="0.35">
      <c r="F574" s="10"/>
    </row>
    <row r="575" spans="6:6" x14ac:dyDescent="0.35">
      <c r="F575" s="10"/>
    </row>
    <row r="576" spans="6:6" x14ac:dyDescent="0.35">
      <c r="F576" s="10"/>
    </row>
    <row r="577" spans="6:6" x14ac:dyDescent="0.35">
      <c r="F577" s="10"/>
    </row>
    <row r="578" spans="6:6" x14ac:dyDescent="0.35">
      <c r="F578" s="10"/>
    </row>
    <row r="579" spans="6:6" x14ac:dyDescent="0.35">
      <c r="F579" s="10"/>
    </row>
    <row r="580" spans="6:6" x14ac:dyDescent="0.35">
      <c r="F580" s="10"/>
    </row>
    <row r="581" spans="6:6" x14ac:dyDescent="0.35">
      <c r="F581" s="10"/>
    </row>
    <row r="582" spans="6:6" x14ac:dyDescent="0.35">
      <c r="F582" s="10"/>
    </row>
    <row r="583" spans="6:6" x14ac:dyDescent="0.35">
      <c r="F583" s="10"/>
    </row>
    <row r="584" spans="6:6" x14ac:dyDescent="0.35">
      <c r="F584" s="10"/>
    </row>
    <row r="585" spans="6:6" x14ac:dyDescent="0.35">
      <c r="F585" s="10"/>
    </row>
    <row r="586" spans="6:6" x14ac:dyDescent="0.35">
      <c r="F586" s="10"/>
    </row>
    <row r="587" spans="6:6" x14ac:dyDescent="0.35">
      <c r="F587" s="10"/>
    </row>
    <row r="588" spans="6:6" x14ac:dyDescent="0.35">
      <c r="F588" s="10"/>
    </row>
    <row r="589" spans="6:6" x14ac:dyDescent="0.35">
      <c r="F589" s="10"/>
    </row>
    <row r="590" spans="6:6" x14ac:dyDescent="0.35">
      <c r="F590" s="10"/>
    </row>
    <row r="591" spans="6:6" x14ac:dyDescent="0.35">
      <c r="F591" s="10"/>
    </row>
    <row r="592" spans="6:6" x14ac:dyDescent="0.35">
      <c r="F592" s="10"/>
    </row>
    <row r="593" spans="6:6" x14ac:dyDescent="0.35">
      <c r="F593" s="10"/>
    </row>
    <row r="594" spans="6:6" x14ac:dyDescent="0.35">
      <c r="F594" s="10"/>
    </row>
    <row r="595" spans="6:6" x14ac:dyDescent="0.35">
      <c r="F595" s="10"/>
    </row>
    <row r="596" spans="6:6" x14ac:dyDescent="0.35">
      <c r="F596" s="10"/>
    </row>
    <row r="597" spans="6:6" x14ac:dyDescent="0.35">
      <c r="F597" s="10"/>
    </row>
    <row r="598" spans="6:6" x14ac:dyDescent="0.35">
      <c r="F598" s="10"/>
    </row>
    <row r="599" spans="6:6" x14ac:dyDescent="0.35">
      <c r="F599" s="10"/>
    </row>
    <row r="600" spans="6:6" x14ac:dyDescent="0.35">
      <c r="F600" s="10"/>
    </row>
    <row r="601" spans="6:6" x14ac:dyDescent="0.35">
      <c r="F601" s="10"/>
    </row>
    <row r="602" spans="6:6" x14ac:dyDescent="0.35">
      <c r="F602" s="10"/>
    </row>
    <row r="603" spans="6:6" x14ac:dyDescent="0.35">
      <c r="F603" s="10"/>
    </row>
    <row r="604" spans="6:6" x14ac:dyDescent="0.35">
      <c r="F604" s="10"/>
    </row>
    <row r="605" spans="6:6" x14ac:dyDescent="0.35">
      <c r="F605" s="10"/>
    </row>
    <row r="606" spans="6:6" x14ac:dyDescent="0.35">
      <c r="F606" s="10"/>
    </row>
    <row r="607" spans="6:6" x14ac:dyDescent="0.35">
      <c r="F607" s="10"/>
    </row>
    <row r="608" spans="6:6" x14ac:dyDescent="0.35">
      <c r="F608" s="10"/>
    </row>
    <row r="609" spans="6:6" x14ac:dyDescent="0.35">
      <c r="F609" s="10"/>
    </row>
    <row r="610" spans="6:6" x14ac:dyDescent="0.35">
      <c r="F610" s="10"/>
    </row>
    <row r="611" spans="6:6" x14ac:dyDescent="0.35">
      <c r="F611" s="10"/>
    </row>
    <row r="612" spans="6:6" x14ac:dyDescent="0.35">
      <c r="F612" s="10"/>
    </row>
    <row r="613" spans="6:6" x14ac:dyDescent="0.35">
      <c r="F613" s="10"/>
    </row>
    <row r="614" spans="6:6" x14ac:dyDescent="0.35">
      <c r="F614" s="10"/>
    </row>
    <row r="615" spans="6:6" x14ac:dyDescent="0.35">
      <c r="F615" s="10"/>
    </row>
    <row r="616" spans="6:6" x14ac:dyDescent="0.35">
      <c r="F616" s="10"/>
    </row>
    <row r="617" spans="6:6" x14ac:dyDescent="0.35">
      <c r="F617" s="10"/>
    </row>
    <row r="618" spans="6:6" x14ac:dyDescent="0.35">
      <c r="F618" s="10"/>
    </row>
    <row r="619" spans="6:6" x14ac:dyDescent="0.35">
      <c r="F619" s="10"/>
    </row>
    <row r="620" spans="6:6" x14ac:dyDescent="0.35">
      <c r="F620" s="10"/>
    </row>
    <row r="621" spans="6:6" x14ac:dyDescent="0.35">
      <c r="F621" s="10"/>
    </row>
    <row r="622" spans="6:6" x14ac:dyDescent="0.35">
      <c r="F622" s="10"/>
    </row>
    <row r="623" spans="6:6" x14ac:dyDescent="0.35">
      <c r="F623" s="10"/>
    </row>
    <row r="624" spans="6:6" x14ac:dyDescent="0.35">
      <c r="F624" s="10"/>
    </row>
    <row r="625" spans="6:6" x14ac:dyDescent="0.35">
      <c r="F625" s="10"/>
    </row>
    <row r="626" spans="6:6" x14ac:dyDescent="0.35">
      <c r="F626" s="10"/>
    </row>
    <row r="627" spans="6:6" x14ac:dyDescent="0.35">
      <c r="F627" s="10"/>
    </row>
    <row r="628" spans="6:6" x14ac:dyDescent="0.35">
      <c r="F628" s="10"/>
    </row>
    <row r="629" spans="6:6" x14ac:dyDescent="0.35">
      <c r="F629" s="10"/>
    </row>
    <row r="630" spans="6:6" x14ac:dyDescent="0.35">
      <c r="F630" s="10"/>
    </row>
    <row r="631" spans="6:6" x14ac:dyDescent="0.35">
      <c r="F631" s="10"/>
    </row>
    <row r="632" spans="6:6" x14ac:dyDescent="0.35">
      <c r="F632" s="10"/>
    </row>
    <row r="633" spans="6:6" x14ac:dyDescent="0.35">
      <c r="F633" s="10"/>
    </row>
    <row r="634" spans="6:6" x14ac:dyDescent="0.35">
      <c r="F634" s="10"/>
    </row>
    <row r="635" spans="6:6" x14ac:dyDescent="0.35">
      <c r="F635" s="10"/>
    </row>
    <row r="636" spans="6:6" x14ac:dyDescent="0.35">
      <c r="F636" s="10"/>
    </row>
    <row r="637" spans="6:6" x14ac:dyDescent="0.35">
      <c r="F637" s="10"/>
    </row>
    <row r="638" spans="6:6" x14ac:dyDescent="0.35">
      <c r="F638" s="10"/>
    </row>
    <row r="639" spans="6:6" x14ac:dyDescent="0.35">
      <c r="F639" s="10"/>
    </row>
    <row r="640" spans="6:6" x14ac:dyDescent="0.35">
      <c r="F640" s="10"/>
    </row>
    <row r="641" spans="6:6" x14ac:dyDescent="0.35">
      <c r="F641" s="10"/>
    </row>
    <row r="642" spans="6:6" x14ac:dyDescent="0.35">
      <c r="F642" s="10"/>
    </row>
    <row r="643" spans="6:6" x14ac:dyDescent="0.35">
      <c r="F643" s="10"/>
    </row>
    <row r="644" spans="6:6" x14ac:dyDescent="0.35">
      <c r="F644" s="10"/>
    </row>
    <row r="645" spans="6:6" x14ac:dyDescent="0.35">
      <c r="F645" s="10"/>
    </row>
    <row r="646" spans="6:6" x14ac:dyDescent="0.35">
      <c r="F646" s="10"/>
    </row>
    <row r="647" spans="6:6" x14ac:dyDescent="0.35">
      <c r="F647" s="10"/>
    </row>
    <row r="648" spans="6:6" x14ac:dyDescent="0.35">
      <c r="F648" s="10"/>
    </row>
    <row r="649" spans="6:6" x14ac:dyDescent="0.35">
      <c r="F649" s="10"/>
    </row>
    <row r="650" spans="6:6" x14ac:dyDescent="0.35">
      <c r="F650" s="10"/>
    </row>
    <row r="651" spans="6:6" x14ac:dyDescent="0.35">
      <c r="F651" s="10"/>
    </row>
    <row r="652" spans="6:6" x14ac:dyDescent="0.35">
      <c r="F652" s="10"/>
    </row>
    <row r="653" spans="6:6" x14ac:dyDescent="0.35">
      <c r="F653" s="10"/>
    </row>
    <row r="654" spans="6:6" x14ac:dyDescent="0.35">
      <c r="F654" s="10"/>
    </row>
    <row r="655" spans="6:6" x14ac:dyDescent="0.35">
      <c r="F655" s="10"/>
    </row>
    <row r="656" spans="6:6" x14ac:dyDescent="0.35">
      <c r="F656" s="10"/>
    </row>
    <row r="657" spans="6:6" x14ac:dyDescent="0.35">
      <c r="F657" s="10"/>
    </row>
    <row r="658" spans="6:6" x14ac:dyDescent="0.35">
      <c r="F658" s="10"/>
    </row>
    <row r="659" spans="6:6" x14ac:dyDescent="0.35">
      <c r="F659" s="10"/>
    </row>
    <row r="660" spans="6:6" x14ac:dyDescent="0.35">
      <c r="F660" s="10"/>
    </row>
    <row r="661" spans="6:6" x14ac:dyDescent="0.35">
      <c r="F661" s="10"/>
    </row>
    <row r="662" spans="6:6" x14ac:dyDescent="0.35">
      <c r="F662" s="10"/>
    </row>
    <row r="663" spans="6:6" x14ac:dyDescent="0.35">
      <c r="F663" s="10"/>
    </row>
    <row r="664" spans="6:6" x14ac:dyDescent="0.35">
      <c r="F664" s="10"/>
    </row>
    <row r="665" spans="6:6" x14ac:dyDescent="0.35">
      <c r="F665" s="10"/>
    </row>
    <row r="666" spans="6:6" x14ac:dyDescent="0.35">
      <c r="F666" s="10"/>
    </row>
    <row r="667" spans="6:6" x14ac:dyDescent="0.35">
      <c r="F667" s="10"/>
    </row>
    <row r="668" spans="6:6" x14ac:dyDescent="0.35">
      <c r="F668" s="10"/>
    </row>
    <row r="669" spans="6:6" x14ac:dyDescent="0.35">
      <c r="F669" s="10"/>
    </row>
    <row r="670" spans="6:6" x14ac:dyDescent="0.35">
      <c r="F670" s="10"/>
    </row>
    <row r="671" spans="6:6" x14ac:dyDescent="0.35">
      <c r="F671" s="10"/>
    </row>
    <row r="672" spans="6:6" x14ac:dyDescent="0.35">
      <c r="F672" s="10"/>
    </row>
    <row r="673" spans="6:6" x14ac:dyDescent="0.35">
      <c r="F673" s="10"/>
    </row>
    <row r="674" spans="6:6" x14ac:dyDescent="0.35">
      <c r="F674" s="10"/>
    </row>
    <row r="675" spans="6:6" x14ac:dyDescent="0.35">
      <c r="F675" s="10"/>
    </row>
    <row r="676" spans="6:6" x14ac:dyDescent="0.35">
      <c r="F676" s="10"/>
    </row>
    <row r="677" spans="6:6" x14ac:dyDescent="0.35">
      <c r="F677" s="10"/>
    </row>
    <row r="678" spans="6:6" x14ac:dyDescent="0.35">
      <c r="F678" s="10"/>
    </row>
    <row r="679" spans="6:6" x14ac:dyDescent="0.35">
      <c r="F679" s="10"/>
    </row>
    <row r="680" spans="6:6" x14ac:dyDescent="0.35">
      <c r="F680" s="10"/>
    </row>
    <row r="681" spans="6:6" x14ac:dyDescent="0.35">
      <c r="F681" s="10"/>
    </row>
    <row r="682" spans="6:6" x14ac:dyDescent="0.35">
      <c r="F682" s="10"/>
    </row>
    <row r="683" spans="6:6" x14ac:dyDescent="0.35">
      <c r="F683" s="10"/>
    </row>
    <row r="684" spans="6:6" x14ac:dyDescent="0.35">
      <c r="F684" s="10"/>
    </row>
    <row r="685" spans="6:6" x14ac:dyDescent="0.35">
      <c r="F685" s="10"/>
    </row>
    <row r="686" spans="6:6" x14ac:dyDescent="0.35">
      <c r="F686" s="10"/>
    </row>
    <row r="687" spans="6:6" x14ac:dyDescent="0.35">
      <c r="F687" s="10"/>
    </row>
    <row r="688" spans="6:6" x14ac:dyDescent="0.35">
      <c r="F688" s="10"/>
    </row>
    <row r="689" spans="6:6" x14ac:dyDescent="0.35">
      <c r="F689" s="10"/>
    </row>
    <row r="690" spans="6:6" x14ac:dyDescent="0.35">
      <c r="F690" s="10"/>
    </row>
    <row r="691" spans="6:6" x14ac:dyDescent="0.35">
      <c r="F691" s="10"/>
    </row>
    <row r="692" spans="6:6" x14ac:dyDescent="0.35">
      <c r="F692" s="10"/>
    </row>
    <row r="693" spans="6:6" x14ac:dyDescent="0.35">
      <c r="F693" s="10"/>
    </row>
    <row r="694" spans="6:6" x14ac:dyDescent="0.35">
      <c r="F694" s="10"/>
    </row>
    <row r="695" spans="6:6" x14ac:dyDescent="0.35">
      <c r="F695" s="10"/>
    </row>
    <row r="696" spans="6:6" x14ac:dyDescent="0.35">
      <c r="F696" s="10"/>
    </row>
    <row r="697" spans="6:6" x14ac:dyDescent="0.35">
      <c r="F697" s="10"/>
    </row>
    <row r="698" spans="6:6" x14ac:dyDescent="0.35">
      <c r="F698" s="10"/>
    </row>
    <row r="699" spans="6:6" x14ac:dyDescent="0.35">
      <c r="F699" s="10"/>
    </row>
    <row r="700" spans="6:6" x14ac:dyDescent="0.35">
      <c r="F700" s="10"/>
    </row>
    <row r="701" spans="6:6" x14ac:dyDescent="0.35">
      <c r="F701" s="10"/>
    </row>
    <row r="702" spans="6:6" x14ac:dyDescent="0.35">
      <c r="F702" s="10"/>
    </row>
    <row r="703" spans="6:6" x14ac:dyDescent="0.35">
      <c r="F703" s="10"/>
    </row>
    <row r="704" spans="6:6" x14ac:dyDescent="0.35">
      <c r="F704" s="10"/>
    </row>
    <row r="705" spans="6:6" x14ac:dyDescent="0.35">
      <c r="F705" s="10"/>
    </row>
    <row r="706" spans="6:6" x14ac:dyDescent="0.35">
      <c r="F706" s="10"/>
    </row>
    <row r="707" spans="6:6" x14ac:dyDescent="0.35">
      <c r="F707" s="10"/>
    </row>
    <row r="708" spans="6:6" x14ac:dyDescent="0.35">
      <c r="F708" s="10"/>
    </row>
    <row r="709" spans="6:6" x14ac:dyDescent="0.35">
      <c r="F709" s="10"/>
    </row>
    <row r="710" spans="6:6" x14ac:dyDescent="0.35">
      <c r="F710" s="10"/>
    </row>
    <row r="711" spans="6:6" x14ac:dyDescent="0.35">
      <c r="F711" s="10"/>
    </row>
    <row r="712" spans="6:6" x14ac:dyDescent="0.35">
      <c r="F712" s="10"/>
    </row>
    <row r="713" spans="6:6" x14ac:dyDescent="0.35">
      <c r="F713" s="10"/>
    </row>
    <row r="714" spans="6:6" x14ac:dyDescent="0.35">
      <c r="F714" s="10"/>
    </row>
    <row r="715" spans="6:6" x14ac:dyDescent="0.35">
      <c r="F715" s="10"/>
    </row>
    <row r="716" spans="6:6" x14ac:dyDescent="0.35">
      <c r="F716" s="10"/>
    </row>
    <row r="717" spans="6:6" x14ac:dyDescent="0.35">
      <c r="F717" s="10"/>
    </row>
    <row r="718" spans="6:6" x14ac:dyDescent="0.35">
      <c r="F718" s="10"/>
    </row>
    <row r="719" spans="6:6" x14ac:dyDescent="0.35">
      <c r="F719" s="10"/>
    </row>
    <row r="720" spans="6:6" x14ac:dyDescent="0.35">
      <c r="F720" s="10"/>
    </row>
    <row r="721" spans="6:6" x14ac:dyDescent="0.35">
      <c r="F721" s="10"/>
    </row>
    <row r="722" spans="6:6" x14ac:dyDescent="0.35">
      <c r="F722" s="10"/>
    </row>
    <row r="723" spans="6:6" x14ac:dyDescent="0.35">
      <c r="F723" s="10"/>
    </row>
    <row r="724" spans="6:6" x14ac:dyDescent="0.35">
      <c r="F724" s="10"/>
    </row>
    <row r="725" spans="6:6" x14ac:dyDescent="0.35">
      <c r="F725" s="10"/>
    </row>
    <row r="726" spans="6:6" x14ac:dyDescent="0.35">
      <c r="F726" s="10"/>
    </row>
    <row r="727" spans="6:6" x14ac:dyDescent="0.35">
      <c r="F727" s="10"/>
    </row>
    <row r="728" spans="6:6" x14ac:dyDescent="0.35">
      <c r="F728" s="10"/>
    </row>
    <row r="729" spans="6:6" x14ac:dyDescent="0.35">
      <c r="F729" s="10"/>
    </row>
    <row r="730" spans="6:6" x14ac:dyDescent="0.35">
      <c r="F730" s="10"/>
    </row>
    <row r="731" spans="6:6" x14ac:dyDescent="0.35">
      <c r="F731" s="10"/>
    </row>
    <row r="732" spans="6:6" x14ac:dyDescent="0.35">
      <c r="F732" s="10"/>
    </row>
    <row r="733" spans="6:6" x14ac:dyDescent="0.35">
      <c r="F733" s="10"/>
    </row>
    <row r="734" spans="6:6" x14ac:dyDescent="0.35">
      <c r="F734" s="10"/>
    </row>
    <row r="735" spans="6:6" x14ac:dyDescent="0.35">
      <c r="F735" s="10"/>
    </row>
    <row r="736" spans="6:6" x14ac:dyDescent="0.35">
      <c r="F736" s="10"/>
    </row>
    <row r="737" spans="6:6" x14ac:dyDescent="0.35">
      <c r="F737" s="10"/>
    </row>
    <row r="738" spans="6:6" x14ac:dyDescent="0.35">
      <c r="F738" s="10"/>
    </row>
    <row r="739" spans="6:6" x14ac:dyDescent="0.35">
      <c r="F739" s="10"/>
    </row>
    <row r="740" spans="6:6" x14ac:dyDescent="0.35">
      <c r="F740" s="10"/>
    </row>
    <row r="741" spans="6:6" x14ac:dyDescent="0.35">
      <c r="F741" s="10"/>
    </row>
    <row r="742" spans="6:6" x14ac:dyDescent="0.35">
      <c r="F742" s="10"/>
    </row>
    <row r="743" spans="6:6" x14ac:dyDescent="0.35">
      <c r="F743" s="10"/>
    </row>
    <row r="744" spans="6:6" x14ac:dyDescent="0.35">
      <c r="F744" s="10"/>
    </row>
    <row r="745" spans="6:6" x14ac:dyDescent="0.35">
      <c r="F745" s="10"/>
    </row>
    <row r="746" spans="6:6" x14ac:dyDescent="0.35">
      <c r="F746" s="10"/>
    </row>
    <row r="747" spans="6:6" x14ac:dyDescent="0.35">
      <c r="F747" s="10"/>
    </row>
    <row r="748" spans="6:6" x14ac:dyDescent="0.35">
      <c r="F748" s="10"/>
    </row>
    <row r="749" spans="6:6" x14ac:dyDescent="0.35">
      <c r="F749" s="10"/>
    </row>
    <row r="750" spans="6:6" x14ac:dyDescent="0.35">
      <c r="F750" s="10"/>
    </row>
    <row r="751" spans="6:6" x14ac:dyDescent="0.35">
      <c r="F751" s="10"/>
    </row>
    <row r="752" spans="6:6" x14ac:dyDescent="0.35">
      <c r="F752" s="10"/>
    </row>
    <row r="753" spans="6:6" x14ac:dyDescent="0.35">
      <c r="F753" s="10"/>
    </row>
    <row r="754" spans="6:6" x14ac:dyDescent="0.35">
      <c r="F754" s="10"/>
    </row>
    <row r="755" spans="6:6" x14ac:dyDescent="0.35">
      <c r="F755" s="10"/>
    </row>
    <row r="756" spans="6:6" x14ac:dyDescent="0.35">
      <c r="F756" s="10"/>
    </row>
    <row r="757" spans="6:6" x14ac:dyDescent="0.35">
      <c r="F757" s="10"/>
    </row>
    <row r="758" spans="6:6" x14ac:dyDescent="0.35">
      <c r="F758" s="10"/>
    </row>
    <row r="759" spans="6:6" x14ac:dyDescent="0.35">
      <c r="F759" s="10"/>
    </row>
    <row r="760" spans="6:6" x14ac:dyDescent="0.35">
      <c r="F760" s="10"/>
    </row>
    <row r="761" spans="6:6" x14ac:dyDescent="0.35">
      <c r="F761" s="10"/>
    </row>
    <row r="762" spans="6:6" x14ac:dyDescent="0.35">
      <c r="F762" s="10"/>
    </row>
    <row r="763" spans="6:6" x14ac:dyDescent="0.35">
      <c r="F763" s="10"/>
    </row>
    <row r="764" spans="6:6" x14ac:dyDescent="0.35">
      <c r="F764" s="10"/>
    </row>
    <row r="765" spans="6:6" x14ac:dyDescent="0.35">
      <c r="F765" s="10"/>
    </row>
    <row r="766" spans="6:6" x14ac:dyDescent="0.35">
      <c r="F766" s="10"/>
    </row>
    <row r="767" spans="6:6" x14ac:dyDescent="0.35">
      <c r="F767" s="10"/>
    </row>
    <row r="768" spans="6:6" x14ac:dyDescent="0.35">
      <c r="F768" s="10"/>
    </row>
    <row r="769" spans="6:6" x14ac:dyDescent="0.35">
      <c r="F769" s="44"/>
    </row>
    <row r="770" spans="6:6" x14ac:dyDescent="0.35">
      <c r="F770" s="10"/>
    </row>
    <row r="771" spans="6:6" x14ac:dyDescent="0.35">
      <c r="F771" s="10"/>
    </row>
    <row r="772" spans="6:6" x14ac:dyDescent="0.35">
      <c r="F772" s="10"/>
    </row>
    <row r="773" spans="6:6" x14ac:dyDescent="0.35">
      <c r="F773" s="10"/>
    </row>
    <row r="774" spans="6:6" x14ac:dyDescent="0.35">
      <c r="F774" s="10"/>
    </row>
    <row r="775" spans="6:6" x14ac:dyDescent="0.35">
      <c r="F775" s="10"/>
    </row>
    <row r="776" spans="6:6" x14ac:dyDescent="0.35">
      <c r="F776" s="10"/>
    </row>
    <row r="777" spans="6:6" x14ac:dyDescent="0.35">
      <c r="F777" s="10"/>
    </row>
    <row r="778" spans="6:6" x14ac:dyDescent="0.35">
      <c r="F778" s="10"/>
    </row>
    <row r="779" spans="6:6" x14ac:dyDescent="0.35">
      <c r="F779" s="10"/>
    </row>
    <row r="780" spans="6:6" x14ac:dyDescent="0.35">
      <c r="F780" s="10"/>
    </row>
    <row r="781" spans="6:6" x14ac:dyDescent="0.35">
      <c r="F781" s="10"/>
    </row>
    <row r="782" spans="6:6" x14ac:dyDescent="0.35">
      <c r="F782" s="10"/>
    </row>
    <row r="783" spans="6:6" x14ac:dyDescent="0.35">
      <c r="F783" s="10"/>
    </row>
    <row r="784" spans="6:6" x14ac:dyDescent="0.35">
      <c r="F784" s="10"/>
    </row>
    <row r="785" spans="6:6" x14ac:dyDescent="0.35">
      <c r="F785" s="10"/>
    </row>
    <row r="786" spans="6:6" x14ac:dyDescent="0.35">
      <c r="F786" s="10"/>
    </row>
    <row r="787" spans="6:6" x14ac:dyDescent="0.35">
      <c r="F787" s="10"/>
    </row>
    <row r="788" spans="6:6" x14ac:dyDescent="0.35">
      <c r="F788" s="10"/>
    </row>
    <row r="789" spans="6:6" x14ac:dyDescent="0.35">
      <c r="F789" s="10"/>
    </row>
    <row r="790" spans="6:6" x14ac:dyDescent="0.35">
      <c r="F790" s="10"/>
    </row>
    <row r="791" spans="6:6" x14ac:dyDescent="0.35">
      <c r="F791" s="10"/>
    </row>
    <row r="792" spans="6:6" x14ac:dyDescent="0.35">
      <c r="F792" s="10"/>
    </row>
    <row r="793" spans="6:6" x14ac:dyDescent="0.35">
      <c r="F793" s="10"/>
    </row>
    <row r="794" spans="6:6" x14ac:dyDescent="0.35">
      <c r="F794" s="10"/>
    </row>
    <row r="795" spans="6:6" x14ac:dyDescent="0.35">
      <c r="F795" s="10"/>
    </row>
    <row r="796" spans="6:6" x14ac:dyDescent="0.35">
      <c r="F796" s="10"/>
    </row>
    <row r="797" spans="6:6" x14ac:dyDescent="0.35">
      <c r="F797" s="10"/>
    </row>
    <row r="798" spans="6:6" x14ac:dyDescent="0.35">
      <c r="F798" s="10"/>
    </row>
    <row r="799" spans="6:6" x14ac:dyDescent="0.35">
      <c r="F799" s="10"/>
    </row>
    <row r="800" spans="6:6" x14ac:dyDescent="0.35">
      <c r="F800" s="10"/>
    </row>
    <row r="801" spans="6:6" x14ac:dyDescent="0.35">
      <c r="F801" s="10"/>
    </row>
    <row r="802" spans="6:6" x14ac:dyDescent="0.35">
      <c r="F802" s="10"/>
    </row>
    <row r="803" spans="6:6" x14ac:dyDescent="0.35">
      <c r="F803" s="10"/>
    </row>
    <row r="804" spans="6:6" x14ac:dyDescent="0.35">
      <c r="F804" s="10"/>
    </row>
    <row r="805" spans="6:6" x14ac:dyDescent="0.35">
      <c r="F805" s="10"/>
    </row>
    <row r="806" spans="6:6" x14ac:dyDescent="0.35">
      <c r="F806" s="10"/>
    </row>
    <row r="807" spans="6:6" x14ac:dyDescent="0.35">
      <c r="F807" s="10"/>
    </row>
    <row r="808" spans="6:6" x14ac:dyDescent="0.35">
      <c r="F808" s="10"/>
    </row>
    <row r="809" spans="6:6" x14ac:dyDescent="0.35">
      <c r="F809" s="10"/>
    </row>
    <row r="810" spans="6:6" x14ac:dyDescent="0.35">
      <c r="F810" s="10"/>
    </row>
    <row r="811" spans="6:6" x14ac:dyDescent="0.35">
      <c r="F811" s="10"/>
    </row>
    <row r="812" spans="6:6" x14ac:dyDescent="0.35">
      <c r="F812" s="10"/>
    </row>
    <row r="813" spans="6:6" x14ac:dyDescent="0.35">
      <c r="F813" s="10"/>
    </row>
    <row r="814" spans="6:6" x14ac:dyDescent="0.35">
      <c r="F814" s="10"/>
    </row>
    <row r="815" spans="6:6" x14ac:dyDescent="0.35">
      <c r="F815" s="10"/>
    </row>
    <row r="816" spans="6:6" x14ac:dyDescent="0.35">
      <c r="F816" s="10"/>
    </row>
    <row r="817" spans="6:6" x14ac:dyDescent="0.35">
      <c r="F817" s="10"/>
    </row>
    <row r="818" spans="6:6" x14ac:dyDescent="0.35">
      <c r="F818" s="10"/>
    </row>
    <row r="819" spans="6:6" x14ac:dyDescent="0.35">
      <c r="F819" s="10"/>
    </row>
    <row r="820" spans="6:6" x14ac:dyDescent="0.35">
      <c r="F820" s="10"/>
    </row>
    <row r="821" spans="6:6" x14ac:dyDescent="0.35">
      <c r="F821" s="10"/>
    </row>
    <row r="822" spans="6:6" x14ac:dyDescent="0.35">
      <c r="F822" s="10"/>
    </row>
    <row r="823" spans="6:6" x14ac:dyDescent="0.35">
      <c r="F823" s="10"/>
    </row>
    <row r="824" spans="6:6" x14ac:dyDescent="0.35">
      <c r="F824" s="10"/>
    </row>
    <row r="825" spans="6:6" x14ac:dyDescent="0.35">
      <c r="F825" s="10"/>
    </row>
    <row r="826" spans="6:6" x14ac:dyDescent="0.35">
      <c r="F826" s="10"/>
    </row>
    <row r="827" spans="6:6" x14ac:dyDescent="0.35">
      <c r="F827" s="10"/>
    </row>
    <row r="828" spans="6:6" x14ac:dyDescent="0.35">
      <c r="F828" s="10"/>
    </row>
    <row r="829" spans="6:6" x14ac:dyDescent="0.35">
      <c r="F829" s="10"/>
    </row>
    <row r="830" spans="6:6" x14ac:dyDescent="0.35">
      <c r="F830" s="10"/>
    </row>
    <row r="831" spans="6:6" x14ac:dyDescent="0.35">
      <c r="F831" s="10"/>
    </row>
    <row r="832" spans="6:6" x14ac:dyDescent="0.35">
      <c r="F832" s="10"/>
    </row>
    <row r="833" spans="6:6" x14ac:dyDescent="0.35">
      <c r="F833" s="10"/>
    </row>
    <row r="834" spans="6:6" x14ac:dyDescent="0.35">
      <c r="F834" s="10"/>
    </row>
    <row r="835" spans="6:6" x14ac:dyDescent="0.35">
      <c r="F835" s="10"/>
    </row>
    <row r="836" spans="6:6" x14ac:dyDescent="0.35">
      <c r="F836" s="10"/>
    </row>
    <row r="837" spans="6:6" x14ac:dyDescent="0.35">
      <c r="F837" s="10"/>
    </row>
    <row r="838" spans="6:6" x14ac:dyDescent="0.35">
      <c r="F838" s="10"/>
    </row>
    <row r="839" spans="6:6" x14ac:dyDescent="0.35">
      <c r="F839" s="10"/>
    </row>
    <row r="840" spans="6:6" x14ac:dyDescent="0.35">
      <c r="F840" s="10"/>
    </row>
    <row r="841" spans="6:6" x14ac:dyDescent="0.35">
      <c r="F841" s="10"/>
    </row>
    <row r="842" spans="6:6" x14ac:dyDescent="0.35">
      <c r="F842" s="10"/>
    </row>
    <row r="843" spans="6:6" x14ac:dyDescent="0.35">
      <c r="F843" s="10"/>
    </row>
    <row r="844" spans="6:6" x14ac:dyDescent="0.35">
      <c r="F844" s="10"/>
    </row>
    <row r="845" spans="6:6" x14ac:dyDescent="0.35">
      <c r="F845" s="10"/>
    </row>
    <row r="846" spans="6:6" x14ac:dyDescent="0.35">
      <c r="F846" s="10"/>
    </row>
    <row r="847" spans="6:6" x14ac:dyDescent="0.35">
      <c r="F847" s="10"/>
    </row>
    <row r="848" spans="6:6" x14ac:dyDescent="0.35">
      <c r="F848" s="10"/>
    </row>
    <row r="849" spans="6:6" x14ac:dyDescent="0.35">
      <c r="F849" s="10"/>
    </row>
    <row r="850" spans="6:6" x14ac:dyDescent="0.35">
      <c r="F850" s="10"/>
    </row>
    <row r="851" spans="6:6" x14ac:dyDescent="0.35">
      <c r="F851" s="10"/>
    </row>
    <row r="852" spans="6:6" x14ac:dyDescent="0.35">
      <c r="F852" s="10"/>
    </row>
    <row r="853" spans="6:6" x14ac:dyDescent="0.35">
      <c r="F853" s="10"/>
    </row>
    <row r="854" spans="6:6" x14ac:dyDescent="0.35">
      <c r="F854" s="2"/>
    </row>
    <row r="855" spans="6:6" x14ac:dyDescent="0.35">
      <c r="F855" s="2"/>
    </row>
    <row r="856" spans="6:6" x14ac:dyDescent="0.35">
      <c r="F856" s="2"/>
    </row>
    <row r="857" spans="6:6" x14ac:dyDescent="0.35">
      <c r="F857" s="7"/>
    </row>
    <row r="858" spans="6:6" x14ac:dyDescent="0.35">
      <c r="F858" s="7"/>
    </row>
    <row r="859" spans="6:6" x14ac:dyDescent="0.35">
      <c r="F859" s="7"/>
    </row>
    <row r="860" spans="6:6" x14ac:dyDescent="0.35">
      <c r="F860" s="7"/>
    </row>
    <row r="861" spans="6:6" x14ac:dyDescent="0.35">
      <c r="F861" s="7"/>
    </row>
    <row r="862" spans="6:6" x14ac:dyDescent="0.35">
      <c r="F862" s="7"/>
    </row>
    <row r="863" spans="6:6" x14ac:dyDescent="0.35">
      <c r="F863" s="7"/>
    </row>
    <row r="864" spans="6:6" x14ac:dyDescent="0.35">
      <c r="F864" s="7"/>
    </row>
    <row r="865" spans="6:6" x14ac:dyDescent="0.35">
      <c r="F865" s="7"/>
    </row>
    <row r="866" spans="6:6" x14ac:dyDescent="0.35">
      <c r="F866" s="7"/>
    </row>
    <row r="867" spans="6:6" x14ac:dyDescent="0.35">
      <c r="F867" s="7"/>
    </row>
    <row r="868" spans="6:6" x14ac:dyDescent="0.35">
      <c r="F868" s="7"/>
    </row>
    <row r="869" spans="6:6" x14ac:dyDescent="0.35">
      <c r="F869" s="7"/>
    </row>
    <row r="870" spans="6:6" x14ac:dyDescent="0.35">
      <c r="F870" s="7"/>
    </row>
    <row r="871" spans="6:6" x14ac:dyDescent="0.35">
      <c r="F871" s="7"/>
    </row>
    <row r="872" spans="6:6" x14ac:dyDescent="0.35">
      <c r="F872" s="7"/>
    </row>
    <row r="873" spans="6:6" x14ac:dyDescent="0.35">
      <c r="F873" s="7"/>
    </row>
    <row r="874" spans="6:6" x14ac:dyDescent="0.35">
      <c r="F874" s="7"/>
    </row>
    <row r="875" spans="6:6" x14ac:dyDescent="0.35">
      <c r="F875" s="7"/>
    </row>
    <row r="876" spans="6:6" x14ac:dyDescent="0.35">
      <c r="F876" s="7"/>
    </row>
    <row r="877" spans="6:6" x14ac:dyDescent="0.35">
      <c r="F877" s="7"/>
    </row>
    <row r="878" spans="6:6" x14ac:dyDescent="0.35">
      <c r="F878" s="7"/>
    </row>
    <row r="879" spans="6:6" x14ac:dyDescent="0.35">
      <c r="F879" s="7"/>
    </row>
    <row r="880" spans="6:6" x14ac:dyDescent="0.35">
      <c r="F880" s="7"/>
    </row>
    <row r="881" spans="6:6" x14ac:dyDescent="0.35">
      <c r="F881" s="7"/>
    </row>
    <row r="882" spans="6:6" x14ac:dyDescent="0.35">
      <c r="F882" s="7"/>
    </row>
    <row r="883" spans="6:6" x14ac:dyDescent="0.35">
      <c r="F883" s="7"/>
    </row>
    <row r="884" spans="6:6" x14ac:dyDescent="0.35">
      <c r="F884" s="7"/>
    </row>
    <row r="885" spans="6:6" x14ac:dyDescent="0.35">
      <c r="F885" s="7"/>
    </row>
    <row r="886" spans="6:6" x14ac:dyDescent="0.35">
      <c r="F886" s="7"/>
    </row>
    <row r="887" spans="6:6" x14ac:dyDescent="0.35">
      <c r="F887" s="7"/>
    </row>
    <row r="888" spans="6:6" x14ac:dyDescent="0.35">
      <c r="F888" s="7"/>
    </row>
    <row r="889" spans="6:6" x14ac:dyDescent="0.35">
      <c r="F889" s="7"/>
    </row>
    <row r="890" spans="6:6" x14ac:dyDescent="0.35">
      <c r="F890" s="7"/>
    </row>
    <row r="891" spans="6:6" x14ac:dyDescent="0.35">
      <c r="F891" s="7"/>
    </row>
    <row r="892" spans="6:6" x14ac:dyDescent="0.35">
      <c r="F892" s="7"/>
    </row>
    <row r="893" spans="6:6" x14ac:dyDescent="0.35">
      <c r="F893" s="7"/>
    </row>
    <row r="894" spans="6:6" x14ac:dyDescent="0.35">
      <c r="F894" s="7"/>
    </row>
    <row r="895" spans="6:6" x14ac:dyDescent="0.35">
      <c r="F895" s="7"/>
    </row>
    <row r="896" spans="6:6" x14ac:dyDescent="0.35">
      <c r="F896" s="7"/>
    </row>
    <row r="897" spans="6:6" x14ac:dyDescent="0.35">
      <c r="F897" s="7"/>
    </row>
    <row r="898" spans="6:6" x14ac:dyDescent="0.35">
      <c r="F898" s="7"/>
    </row>
    <row r="899" spans="6:6" x14ac:dyDescent="0.35">
      <c r="F899" s="7"/>
    </row>
    <row r="900" spans="6:6" x14ac:dyDescent="0.35">
      <c r="F900" s="7"/>
    </row>
    <row r="901" spans="6:6" x14ac:dyDescent="0.35">
      <c r="F901" s="7"/>
    </row>
    <row r="902" spans="6:6" x14ac:dyDescent="0.35">
      <c r="F902" s="7"/>
    </row>
    <row r="903" spans="6:6" x14ac:dyDescent="0.35">
      <c r="F903" s="7"/>
    </row>
    <row r="904" spans="6:6" x14ac:dyDescent="0.35">
      <c r="F904" s="7"/>
    </row>
    <row r="905" spans="6:6" x14ac:dyDescent="0.35">
      <c r="F905" s="7"/>
    </row>
    <row r="906" spans="6:6" x14ac:dyDescent="0.35">
      <c r="F906" s="7"/>
    </row>
    <row r="907" spans="6:6" x14ac:dyDescent="0.35">
      <c r="F907" s="7"/>
    </row>
    <row r="908" spans="6:6" x14ac:dyDescent="0.35">
      <c r="F908" s="7"/>
    </row>
    <row r="909" spans="6:6" x14ac:dyDescent="0.35">
      <c r="F909" s="7"/>
    </row>
    <row r="910" spans="6:6" x14ac:dyDescent="0.35">
      <c r="F910" s="7"/>
    </row>
    <row r="911" spans="6:6" x14ac:dyDescent="0.35">
      <c r="F911" s="7"/>
    </row>
    <row r="912" spans="6:6" x14ac:dyDescent="0.35">
      <c r="F912" s="7"/>
    </row>
    <row r="913" spans="6:6" x14ac:dyDescent="0.35">
      <c r="F913" s="7"/>
    </row>
    <row r="914" spans="6:6" x14ac:dyDescent="0.35">
      <c r="F914" s="7"/>
    </row>
    <row r="915" spans="6:6" x14ac:dyDescent="0.35">
      <c r="F915" s="7"/>
    </row>
    <row r="916" spans="6:6" x14ac:dyDescent="0.35">
      <c r="F916" s="7"/>
    </row>
    <row r="917" spans="6:6" x14ac:dyDescent="0.35">
      <c r="F917" s="7"/>
    </row>
    <row r="918" spans="6:6" x14ac:dyDescent="0.35">
      <c r="F918" s="7"/>
    </row>
    <row r="919" spans="6:6" x14ac:dyDescent="0.35">
      <c r="F919" s="7"/>
    </row>
    <row r="920" spans="6:6" x14ac:dyDescent="0.35">
      <c r="F920" s="7"/>
    </row>
    <row r="921" spans="6:6" x14ac:dyDescent="0.35">
      <c r="F921" s="7"/>
    </row>
    <row r="922" spans="6:6" x14ac:dyDescent="0.35">
      <c r="F922" s="7"/>
    </row>
    <row r="923" spans="6:6" x14ac:dyDescent="0.35">
      <c r="F923" s="7"/>
    </row>
    <row r="924" spans="6:6" x14ac:dyDescent="0.35">
      <c r="F924" s="7"/>
    </row>
    <row r="925" spans="6:6" x14ac:dyDescent="0.35">
      <c r="F925" s="7"/>
    </row>
    <row r="926" spans="6:6" x14ac:dyDescent="0.35">
      <c r="F926" s="7"/>
    </row>
    <row r="927" spans="6:6" x14ac:dyDescent="0.35">
      <c r="F927" s="7"/>
    </row>
    <row r="928" spans="6:6" x14ac:dyDescent="0.35">
      <c r="F928" s="7"/>
    </row>
    <row r="929" spans="6:6" x14ac:dyDescent="0.35">
      <c r="F929" s="7"/>
    </row>
    <row r="930" spans="6:6" x14ac:dyDescent="0.35">
      <c r="F930" s="7"/>
    </row>
    <row r="931" spans="6:6" x14ac:dyDescent="0.35">
      <c r="F931" s="7"/>
    </row>
    <row r="932" spans="6:6" x14ac:dyDescent="0.35">
      <c r="F932" s="7"/>
    </row>
    <row r="933" spans="6:6" x14ac:dyDescent="0.35">
      <c r="F933" s="7"/>
    </row>
    <row r="934" spans="6:6" x14ac:dyDescent="0.35">
      <c r="F934" s="7"/>
    </row>
    <row r="935" spans="6:6" x14ac:dyDescent="0.35">
      <c r="F935" s="7"/>
    </row>
    <row r="936" spans="6:6" x14ac:dyDescent="0.35">
      <c r="F936" s="7"/>
    </row>
    <row r="937" spans="6:6" x14ac:dyDescent="0.35">
      <c r="F937" s="7"/>
    </row>
    <row r="938" spans="6:6" x14ac:dyDescent="0.35">
      <c r="F938" s="7"/>
    </row>
    <row r="939" spans="6:6" x14ac:dyDescent="0.35">
      <c r="F939" s="7"/>
    </row>
    <row r="940" spans="6:6" x14ac:dyDescent="0.35">
      <c r="F940" s="7"/>
    </row>
    <row r="941" spans="6:6" x14ac:dyDescent="0.35">
      <c r="F941" s="7"/>
    </row>
    <row r="942" spans="6:6" x14ac:dyDescent="0.35">
      <c r="F942" s="7"/>
    </row>
    <row r="943" spans="6:6" x14ac:dyDescent="0.35">
      <c r="F943" s="7"/>
    </row>
    <row r="1558" spans="6:6" x14ac:dyDescent="0.35">
      <c r="F1558" s="2"/>
    </row>
    <row r="1563" spans="6:6" x14ac:dyDescent="0.35">
      <c r="F1563" s="7"/>
    </row>
    <row r="1564" spans="6:6" x14ac:dyDescent="0.35">
      <c r="F1564" s="7"/>
    </row>
    <row r="1565" spans="6:6" x14ac:dyDescent="0.35">
      <c r="F1565" s="7"/>
    </row>
    <row r="1566" spans="6:6" x14ac:dyDescent="0.35">
      <c r="F1566" s="7"/>
    </row>
    <row r="1567" spans="6:6" x14ac:dyDescent="0.35">
      <c r="F1567" s="7"/>
    </row>
  </sheetData>
  <sortState ref="F4:F579">
    <sortCondition ref="F4"/>
  </sortState>
  <dataConsolidate/>
  <mergeCells count="1">
    <mergeCell ref="F3:F210"/>
  </mergeCells>
  <conditionalFormatting sqref="G12">
    <cfRule type="duplicateValues" dxfId="3" priority="123"/>
  </conditionalFormatting>
  <dataValidations count="1">
    <dataValidation errorStyle="information" allowBlank="1" showInputMessage="1" showErrorMessage="1" errorTitle="Free Form Input " error="If you cannot find your specific Market&gt;Sector&gt;End Equipment please enter your input here but confirm with release team." sqref="F3 F211:F234 F770:F854 F236:F255 F257:F768"/>
  </dataValidations>
  <hyperlinks>
    <hyperlink ref="F3" r:id="rId1"/>
  </hyperlinks>
  <pageMargins left="0.7" right="0.7" top="0.75" bottom="0.75" header="0.3" footer="0.3"/>
  <pageSetup orientation="portrait"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102"/>
  <sheetViews>
    <sheetView topLeftCell="C1" workbookViewId="0">
      <selection activeCell="G13" sqref="G13"/>
    </sheetView>
  </sheetViews>
  <sheetFormatPr defaultRowHeight="14.5" x14ac:dyDescent="0.35"/>
  <cols>
    <col min="1" max="1" width="20.54296875" customWidth="1"/>
    <col min="2" max="2" width="21.54296875" customWidth="1"/>
    <col min="3" max="3" width="12.54296875" customWidth="1"/>
    <col min="4" max="4" width="16.54296875" customWidth="1"/>
    <col min="5" max="5" width="13.54296875" customWidth="1"/>
    <col min="6" max="6" width="18.54296875" customWidth="1"/>
    <col min="7" max="7" width="21.54296875" customWidth="1"/>
    <col min="8" max="9" width="17.54296875" customWidth="1"/>
    <col min="10" max="10" width="19.54296875" customWidth="1"/>
    <col min="11" max="11" width="21.54296875" customWidth="1"/>
  </cols>
  <sheetData>
    <row r="1" spans="1:11" ht="63.75" customHeight="1" x14ac:dyDescent="0.3">
      <c r="A1" s="15"/>
      <c r="B1" s="15"/>
      <c r="C1" s="588"/>
      <c r="D1" s="588"/>
      <c r="E1" s="588"/>
      <c r="F1" s="588"/>
      <c r="G1" s="588"/>
      <c r="H1" s="588"/>
      <c r="I1" s="588"/>
      <c r="J1" s="588"/>
      <c r="K1" s="588"/>
    </row>
    <row r="2" spans="1:11" ht="15" customHeight="1" x14ac:dyDescent="0.3">
      <c r="A2" s="16" t="s">
        <v>201</v>
      </c>
      <c r="B2" s="17" t="s">
        <v>202</v>
      </c>
      <c r="C2" s="18"/>
      <c r="D2" s="18"/>
      <c r="E2" s="18"/>
      <c r="F2" s="18"/>
      <c r="G2" s="18"/>
      <c r="H2" s="18"/>
      <c r="I2" s="18"/>
      <c r="J2" s="18"/>
      <c r="K2" s="18"/>
    </row>
    <row r="3" spans="1:11" ht="15" customHeight="1" thickBot="1" x14ac:dyDescent="0.35">
      <c r="A3" s="19"/>
      <c r="B3" s="20"/>
      <c r="C3" s="18"/>
      <c r="D3" s="18"/>
      <c r="E3" s="18"/>
      <c r="F3" s="18"/>
      <c r="G3" s="18"/>
      <c r="H3" s="18"/>
      <c r="I3" s="18"/>
      <c r="J3" s="18"/>
      <c r="K3" s="18"/>
    </row>
    <row r="4" spans="1:11" ht="39.65" x14ac:dyDescent="0.3">
      <c r="A4" s="21" t="s">
        <v>203</v>
      </c>
      <c r="B4" s="21" t="s">
        <v>204</v>
      </c>
      <c r="C4" s="589" t="s">
        <v>205</v>
      </c>
      <c r="D4" s="590"/>
      <c r="E4" s="21" t="s">
        <v>206</v>
      </c>
      <c r="F4" s="589" t="s">
        <v>207</v>
      </c>
      <c r="G4" s="591"/>
      <c r="H4" s="589" t="s">
        <v>208</v>
      </c>
      <c r="I4" s="591"/>
      <c r="J4" s="590"/>
      <c r="K4" s="21" t="s">
        <v>209</v>
      </c>
    </row>
    <row r="5" spans="1:11" x14ac:dyDescent="0.3">
      <c r="A5" s="22" t="s">
        <v>210</v>
      </c>
      <c r="B5" s="22" t="s">
        <v>211</v>
      </c>
      <c r="C5" s="23" t="s">
        <v>212</v>
      </c>
      <c r="D5" s="24" t="s">
        <v>213</v>
      </c>
      <c r="E5" s="25" t="s">
        <v>214</v>
      </c>
      <c r="F5" s="23" t="s">
        <v>215</v>
      </c>
      <c r="G5" s="25" t="s">
        <v>216</v>
      </c>
      <c r="H5" s="23" t="s">
        <v>217</v>
      </c>
      <c r="I5" s="26" t="s">
        <v>218</v>
      </c>
      <c r="J5" s="27" t="s">
        <v>219</v>
      </c>
      <c r="K5" s="22" t="s">
        <v>220</v>
      </c>
    </row>
    <row r="6" spans="1:11" x14ac:dyDescent="0.3">
      <c r="A6" s="28"/>
      <c r="B6" s="28"/>
      <c r="C6" s="29"/>
      <c r="D6" s="30"/>
      <c r="E6" s="31"/>
      <c r="F6" s="29"/>
      <c r="G6" s="32"/>
      <c r="H6" s="33"/>
      <c r="I6" s="33"/>
      <c r="J6" s="84"/>
      <c r="K6" s="34"/>
    </row>
    <row r="7" spans="1:11" x14ac:dyDescent="0.3">
      <c r="A7" s="28"/>
      <c r="B7" s="28"/>
      <c r="C7" s="29"/>
      <c r="D7" s="30"/>
      <c r="E7" s="31"/>
      <c r="F7" s="29"/>
      <c r="G7" s="32"/>
      <c r="H7" s="33"/>
      <c r="I7" s="33"/>
      <c r="J7" s="84"/>
      <c r="K7" s="28"/>
    </row>
    <row r="8" spans="1:11" x14ac:dyDescent="0.3">
      <c r="A8" s="28"/>
      <c r="B8" s="28"/>
      <c r="C8" s="29"/>
      <c r="D8" s="30"/>
      <c r="E8" s="31"/>
      <c r="F8" s="29"/>
      <c r="G8" s="32"/>
      <c r="H8" s="33"/>
      <c r="I8" s="33"/>
      <c r="J8" s="84"/>
      <c r="K8" s="28"/>
    </row>
    <row r="9" spans="1:11" x14ac:dyDescent="0.3">
      <c r="A9" s="28"/>
      <c r="B9" s="28"/>
      <c r="C9" s="29"/>
      <c r="D9" s="30"/>
      <c r="E9" s="31"/>
      <c r="F9" s="29"/>
      <c r="G9" s="32"/>
      <c r="H9" s="33"/>
      <c r="I9" s="33"/>
      <c r="J9" s="84"/>
      <c r="K9" s="28"/>
    </row>
    <row r="10" spans="1:11" x14ac:dyDescent="0.3">
      <c r="A10" s="28"/>
      <c r="B10" s="28"/>
      <c r="C10" s="29"/>
      <c r="D10" s="30"/>
      <c r="E10" s="31"/>
      <c r="F10" s="29"/>
      <c r="G10" s="32"/>
      <c r="H10" s="33"/>
      <c r="I10" s="33"/>
      <c r="J10" s="84"/>
      <c r="K10" s="28"/>
    </row>
    <row r="11" spans="1:11" x14ac:dyDescent="0.3">
      <c r="A11" s="28"/>
      <c r="B11" s="28"/>
      <c r="C11" s="29"/>
      <c r="D11" s="30"/>
      <c r="E11" s="31"/>
      <c r="F11" s="29"/>
      <c r="G11" s="32"/>
      <c r="H11" s="33"/>
      <c r="I11" s="33"/>
      <c r="J11" s="84"/>
      <c r="K11" s="28"/>
    </row>
    <row r="12" spans="1:11" x14ac:dyDescent="0.3">
      <c r="A12" s="28"/>
      <c r="B12" s="28"/>
      <c r="C12" s="29"/>
      <c r="D12" s="30"/>
      <c r="E12" s="31"/>
      <c r="F12" s="29"/>
      <c r="G12" s="32"/>
      <c r="H12" s="33"/>
      <c r="I12" s="33"/>
      <c r="J12" s="84"/>
      <c r="K12" s="34"/>
    </row>
    <row r="13" spans="1:11" x14ac:dyDescent="0.3">
      <c r="A13" s="28"/>
      <c r="B13" s="28"/>
      <c r="C13" s="29"/>
      <c r="D13" s="30"/>
      <c r="E13" s="31"/>
      <c r="F13" s="29"/>
      <c r="G13" s="32"/>
      <c r="H13" s="33"/>
      <c r="I13" s="33"/>
      <c r="J13" s="84"/>
      <c r="K13" s="28"/>
    </row>
    <row r="14" spans="1:11" x14ac:dyDescent="0.3">
      <c r="A14" s="28"/>
      <c r="B14" s="28"/>
      <c r="C14" s="29"/>
      <c r="D14" s="30"/>
      <c r="E14" s="31"/>
      <c r="F14" s="29"/>
      <c r="G14" s="32"/>
      <c r="H14" s="33"/>
      <c r="I14" s="33"/>
      <c r="J14" s="84"/>
      <c r="K14" s="28"/>
    </row>
    <row r="15" spans="1:11" x14ac:dyDescent="0.3">
      <c r="A15" s="28"/>
      <c r="B15" s="28"/>
      <c r="C15" s="29"/>
      <c r="D15" s="30"/>
      <c r="E15" s="31"/>
      <c r="F15" s="29"/>
      <c r="G15" s="32"/>
      <c r="H15" s="33"/>
      <c r="I15" s="33"/>
      <c r="J15" s="84"/>
      <c r="K15" s="28"/>
    </row>
    <row r="16" spans="1:11" x14ac:dyDescent="0.3">
      <c r="A16" s="28"/>
      <c r="B16" s="28"/>
      <c r="C16" s="29"/>
      <c r="D16" s="30"/>
      <c r="E16" s="31"/>
      <c r="F16" s="29"/>
      <c r="G16" s="32"/>
      <c r="H16" s="33"/>
      <c r="I16" s="33"/>
      <c r="J16" s="84"/>
      <c r="K16" s="28"/>
    </row>
    <row r="17" spans="1:11" x14ac:dyDescent="0.3">
      <c r="A17" s="28"/>
      <c r="B17" s="28"/>
      <c r="C17" s="29"/>
      <c r="D17" s="30"/>
      <c r="E17" s="31"/>
      <c r="F17" s="29"/>
      <c r="G17" s="32"/>
      <c r="H17" s="33"/>
      <c r="I17" s="33"/>
      <c r="J17" s="84"/>
      <c r="K17" s="28"/>
    </row>
    <row r="18" spans="1:11" x14ac:dyDescent="0.35">
      <c r="A18" s="28"/>
      <c r="B18" s="28"/>
      <c r="C18" s="29"/>
      <c r="D18" s="30"/>
      <c r="E18" s="31"/>
      <c r="F18" s="29"/>
      <c r="G18" s="32"/>
      <c r="H18" s="33"/>
      <c r="I18" s="33"/>
      <c r="J18" s="84"/>
      <c r="K18" s="28"/>
    </row>
    <row r="19" spans="1:11" ht="15" x14ac:dyDescent="0.25">
      <c r="A19" s="28"/>
      <c r="B19" s="28"/>
      <c r="C19" s="29"/>
      <c r="D19" s="30"/>
      <c r="E19" s="31"/>
      <c r="F19" s="29"/>
      <c r="G19" s="32"/>
      <c r="H19" s="33"/>
      <c r="I19" s="33"/>
      <c r="J19" s="84"/>
      <c r="K19" s="28"/>
    </row>
    <row r="20" spans="1:11" ht="15" x14ac:dyDescent="0.25">
      <c r="A20" s="28"/>
      <c r="B20" s="28"/>
      <c r="C20" s="29"/>
      <c r="D20" s="30"/>
      <c r="E20" s="31"/>
      <c r="F20" s="29"/>
      <c r="G20" s="32"/>
      <c r="H20" s="33"/>
      <c r="I20" s="33"/>
      <c r="J20" s="84"/>
      <c r="K20" s="28"/>
    </row>
    <row r="21" spans="1:11" ht="15" x14ac:dyDescent="0.25">
      <c r="A21" s="28"/>
      <c r="B21" s="28"/>
      <c r="C21" s="29"/>
      <c r="D21" s="30"/>
      <c r="E21" s="31"/>
      <c r="F21" s="29"/>
      <c r="G21" s="32"/>
      <c r="H21" s="33"/>
      <c r="I21" s="33"/>
      <c r="J21" s="84"/>
      <c r="K21" s="28"/>
    </row>
    <row r="22" spans="1:11" ht="15" x14ac:dyDescent="0.25">
      <c r="A22" s="28"/>
      <c r="B22" s="28"/>
      <c r="C22" s="29"/>
      <c r="D22" s="30"/>
      <c r="E22" s="31"/>
      <c r="F22" s="29"/>
      <c r="G22" s="32"/>
      <c r="H22" s="33"/>
      <c r="I22" s="33"/>
      <c r="J22" s="84"/>
      <c r="K22" s="28"/>
    </row>
    <row r="23" spans="1:11" ht="15" x14ac:dyDescent="0.25">
      <c r="A23" s="28"/>
      <c r="B23" s="28"/>
      <c r="C23" s="29"/>
      <c r="D23" s="30"/>
      <c r="E23" s="31"/>
      <c r="F23" s="29"/>
      <c r="G23" s="32"/>
      <c r="H23" s="33"/>
      <c r="I23" s="33"/>
      <c r="J23" s="84"/>
      <c r="K23" s="34"/>
    </row>
    <row r="24" spans="1:11" ht="15" x14ac:dyDescent="0.25">
      <c r="A24" s="28"/>
      <c r="B24" s="28"/>
      <c r="C24" s="29"/>
      <c r="D24" s="30"/>
      <c r="E24" s="31"/>
      <c r="F24" s="29"/>
      <c r="G24" s="32"/>
      <c r="H24" s="33"/>
      <c r="I24" s="33"/>
      <c r="J24" s="84"/>
      <c r="K24" s="28"/>
    </row>
    <row r="25" spans="1:11" x14ac:dyDescent="0.35">
      <c r="A25" s="28"/>
      <c r="B25" s="28"/>
      <c r="C25" s="29"/>
      <c r="D25" s="30"/>
      <c r="E25" s="31"/>
      <c r="F25" s="29"/>
      <c r="G25" s="32"/>
      <c r="H25" s="33"/>
      <c r="I25" s="33"/>
      <c r="J25" s="84"/>
      <c r="K25" s="28"/>
    </row>
    <row r="26" spans="1:11" x14ac:dyDescent="0.35">
      <c r="A26" s="28"/>
      <c r="B26" s="28"/>
      <c r="C26" s="29"/>
      <c r="D26" s="30"/>
      <c r="E26" s="31"/>
      <c r="F26" s="29"/>
      <c r="G26" s="32"/>
      <c r="H26" s="33"/>
      <c r="I26" s="33"/>
      <c r="J26" s="84"/>
      <c r="K26" s="28"/>
    </row>
    <row r="27" spans="1:11" x14ac:dyDescent="0.35">
      <c r="A27" s="28"/>
      <c r="B27" s="28"/>
      <c r="C27" s="29"/>
      <c r="D27" s="30"/>
      <c r="E27" s="31"/>
      <c r="F27" s="29"/>
      <c r="G27" s="32"/>
      <c r="H27" s="33"/>
      <c r="I27" s="33"/>
      <c r="J27" s="84"/>
      <c r="K27" s="28"/>
    </row>
    <row r="28" spans="1:11" x14ac:dyDescent="0.35">
      <c r="A28" s="28"/>
      <c r="B28" s="28"/>
      <c r="C28" s="29"/>
      <c r="D28" s="30"/>
      <c r="E28" s="31"/>
      <c r="F28" s="29"/>
      <c r="G28" s="32"/>
      <c r="H28" s="33"/>
      <c r="I28" s="33"/>
      <c r="J28" s="84"/>
      <c r="K28" s="28"/>
    </row>
    <row r="29" spans="1:11" x14ac:dyDescent="0.35">
      <c r="A29" s="28"/>
      <c r="B29" s="28"/>
      <c r="C29" s="29"/>
      <c r="D29" s="30"/>
      <c r="E29" s="31"/>
      <c r="F29" s="29"/>
      <c r="G29" s="32"/>
      <c r="H29" s="33"/>
      <c r="I29" s="33"/>
      <c r="J29" s="84"/>
      <c r="K29" s="28"/>
    </row>
    <row r="30" spans="1:11" x14ac:dyDescent="0.35">
      <c r="A30" s="28"/>
      <c r="B30" s="28"/>
      <c r="C30" s="29"/>
      <c r="D30" s="30"/>
      <c r="E30" s="31"/>
      <c r="F30" s="29"/>
      <c r="G30" s="32"/>
      <c r="H30" s="33"/>
      <c r="I30" s="33"/>
      <c r="J30" s="84"/>
      <c r="K30" s="28"/>
    </row>
    <row r="31" spans="1:11" x14ac:dyDescent="0.35">
      <c r="A31" s="28"/>
      <c r="B31" s="28"/>
      <c r="C31" s="29"/>
      <c r="D31" s="30"/>
      <c r="E31" s="31"/>
      <c r="F31" s="29"/>
      <c r="G31" s="32"/>
      <c r="H31" s="33"/>
      <c r="I31" s="33"/>
      <c r="J31" s="84"/>
      <c r="K31" s="28"/>
    </row>
    <row r="32" spans="1:11" x14ac:dyDescent="0.35">
      <c r="A32" s="28"/>
      <c r="B32" s="28"/>
      <c r="C32" s="29"/>
      <c r="D32" s="30"/>
      <c r="E32" s="31"/>
      <c r="F32" s="29"/>
      <c r="G32" s="32"/>
      <c r="H32" s="33"/>
      <c r="I32" s="33"/>
      <c r="J32" s="84"/>
      <c r="K32" s="34"/>
    </row>
    <row r="33" spans="1:11" x14ac:dyDescent="0.35">
      <c r="A33" s="28"/>
      <c r="B33" s="28"/>
      <c r="C33" s="29"/>
      <c r="D33" s="30"/>
      <c r="E33" s="31"/>
      <c r="F33" s="29"/>
      <c r="G33" s="32"/>
      <c r="H33" s="33"/>
      <c r="I33" s="33"/>
      <c r="J33" s="84"/>
      <c r="K33" s="28"/>
    </row>
    <row r="34" spans="1:11" x14ac:dyDescent="0.35">
      <c r="A34" s="28"/>
      <c r="B34" s="28"/>
      <c r="C34" s="29"/>
      <c r="D34" s="30"/>
      <c r="E34" s="31"/>
      <c r="F34" s="29"/>
      <c r="G34" s="32"/>
      <c r="H34" s="33"/>
      <c r="I34" s="33"/>
      <c r="J34" s="84"/>
      <c r="K34" s="28"/>
    </row>
    <row r="35" spans="1:11" x14ac:dyDescent="0.35">
      <c r="A35" s="28"/>
      <c r="B35" s="28"/>
      <c r="C35" s="29"/>
      <c r="D35" s="30"/>
      <c r="E35" s="31"/>
      <c r="F35" s="29"/>
      <c r="G35" s="32"/>
      <c r="H35" s="33"/>
      <c r="I35" s="33"/>
      <c r="J35" s="84"/>
      <c r="K35" s="28"/>
    </row>
    <row r="36" spans="1:11" x14ac:dyDescent="0.35">
      <c r="A36" s="28"/>
      <c r="B36" s="28"/>
      <c r="C36" s="29"/>
      <c r="D36" s="30"/>
      <c r="E36" s="31"/>
      <c r="F36" s="29"/>
      <c r="G36" s="32"/>
      <c r="H36" s="33"/>
      <c r="I36" s="33"/>
      <c r="J36" s="84"/>
      <c r="K36" s="28"/>
    </row>
    <row r="37" spans="1:11" x14ac:dyDescent="0.35">
      <c r="A37" s="28"/>
      <c r="B37" s="28"/>
      <c r="C37" s="29"/>
      <c r="D37" s="30"/>
      <c r="E37" s="31"/>
      <c r="F37" s="29"/>
      <c r="G37" s="32"/>
      <c r="H37" s="33"/>
      <c r="I37" s="33"/>
      <c r="J37" s="84"/>
      <c r="K37" s="28"/>
    </row>
    <row r="38" spans="1:11" x14ac:dyDescent="0.35">
      <c r="A38" s="28"/>
      <c r="B38" s="28"/>
      <c r="C38" s="29"/>
      <c r="D38" s="30"/>
      <c r="E38" s="31"/>
      <c r="F38" s="29"/>
      <c r="G38" s="32"/>
      <c r="H38" s="33"/>
      <c r="I38" s="33"/>
      <c r="J38" s="84"/>
      <c r="K38" s="28"/>
    </row>
    <row r="39" spans="1:11" x14ac:dyDescent="0.35">
      <c r="A39" s="28"/>
      <c r="B39" s="28"/>
      <c r="C39" s="29"/>
      <c r="D39" s="30"/>
      <c r="E39" s="31"/>
      <c r="F39" s="29"/>
      <c r="G39" s="32"/>
      <c r="H39" s="33"/>
      <c r="I39" s="33"/>
      <c r="J39" s="84"/>
      <c r="K39" s="34"/>
    </row>
    <row r="40" spans="1:11" x14ac:dyDescent="0.35">
      <c r="A40" s="28"/>
      <c r="B40" s="28"/>
      <c r="C40" s="29"/>
      <c r="D40" s="30"/>
      <c r="E40" s="31"/>
      <c r="F40" s="29"/>
      <c r="G40" s="32"/>
      <c r="H40" s="33"/>
      <c r="I40" s="33"/>
      <c r="J40" s="84"/>
      <c r="K40" s="28"/>
    </row>
    <row r="41" spans="1:11" x14ac:dyDescent="0.35">
      <c r="A41" s="28"/>
      <c r="B41" s="28"/>
      <c r="C41" s="29"/>
      <c r="D41" s="30"/>
      <c r="E41" s="31"/>
      <c r="F41" s="29"/>
      <c r="G41" s="32"/>
      <c r="H41" s="33"/>
      <c r="I41" s="33"/>
      <c r="J41" s="84"/>
      <c r="K41" s="34"/>
    </row>
    <row r="42" spans="1:11" x14ac:dyDescent="0.35">
      <c r="A42" s="28"/>
      <c r="B42" s="28"/>
      <c r="C42" s="29"/>
      <c r="D42" s="30"/>
      <c r="E42" s="31"/>
      <c r="F42" s="29"/>
      <c r="G42" s="32"/>
      <c r="H42" s="33"/>
      <c r="I42" s="33"/>
      <c r="J42" s="84"/>
      <c r="K42" s="28"/>
    </row>
    <row r="43" spans="1:11" x14ac:dyDescent="0.35">
      <c r="A43" s="28"/>
      <c r="B43" s="28"/>
      <c r="C43" s="29"/>
      <c r="D43" s="30"/>
      <c r="E43" s="31"/>
      <c r="F43" s="29"/>
      <c r="G43" s="32"/>
      <c r="H43" s="33"/>
      <c r="I43" s="33"/>
      <c r="J43" s="84"/>
      <c r="K43" s="28"/>
    </row>
    <row r="44" spans="1:11" x14ac:dyDescent="0.35">
      <c r="A44" s="28"/>
      <c r="B44" s="28"/>
      <c r="C44" s="29"/>
      <c r="D44" s="30"/>
      <c r="E44" s="31"/>
      <c r="F44" s="29"/>
      <c r="G44" s="32"/>
      <c r="H44" s="33"/>
      <c r="I44" s="33"/>
      <c r="J44" s="84"/>
      <c r="K44" s="28"/>
    </row>
    <row r="45" spans="1:11" x14ac:dyDescent="0.35">
      <c r="A45" s="28"/>
      <c r="B45" s="28"/>
      <c r="C45" s="29"/>
      <c r="D45" s="30"/>
      <c r="E45" s="31"/>
      <c r="F45" s="29"/>
      <c r="G45" s="32"/>
      <c r="H45" s="33"/>
      <c r="I45" s="33"/>
      <c r="J45" s="84"/>
      <c r="K45" s="28"/>
    </row>
    <row r="46" spans="1:11" x14ac:dyDescent="0.35">
      <c r="A46" s="28"/>
      <c r="B46" s="28"/>
      <c r="C46" s="29"/>
      <c r="D46" s="30"/>
      <c r="E46" s="31"/>
      <c r="F46" s="29"/>
      <c r="G46" s="32"/>
      <c r="H46" s="33"/>
      <c r="I46" s="33"/>
      <c r="J46" s="84"/>
      <c r="K46" s="28"/>
    </row>
    <row r="47" spans="1:11" x14ac:dyDescent="0.35">
      <c r="A47" s="28"/>
      <c r="B47" s="28"/>
      <c r="C47" s="29"/>
      <c r="D47" s="30"/>
      <c r="E47" s="31"/>
      <c r="F47" s="29"/>
      <c r="G47" s="32"/>
      <c r="H47" s="33"/>
      <c r="I47" s="33"/>
      <c r="J47" s="84"/>
      <c r="K47" s="34"/>
    </row>
    <row r="48" spans="1:11" x14ac:dyDescent="0.35">
      <c r="A48" s="28"/>
      <c r="B48" s="28"/>
      <c r="C48" s="29"/>
      <c r="D48" s="30"/>
      <c r="E48" s="31"/>
      <c r="F48" s="29"/>
      <c r="G48" s="32"/>
      <c r="H48" s="33"/>
      <c r="I48" s="33"/>
      <c r="J48" s="84"/>
      <c r="K48" s="28"/>
    </row>
    <row r="49" spans="1:11" x14ac:dyDescent="0.35">
      <c r="A49" s="28"/>
      <c r="B49" s="28"/>
      <c r="C49" s="29"/>
      <c r="D49" s="30"/>
      <c r="E49" s="31"/>
      <c r="F49" s="29"/>
      <c r="G49" s="32"/>
      <c r="H49" s="33"/>
      <c r="I49" s="33"/>
      <c r="J49" s="84"/>
      <c r="K49" s="28"/>
    </row>
    <row r="50" spans="1:11" x14ac:dyDescent="0.35">
      <c r="A50" s="28"/>
      <c r="B50" s="28"/>
      <c r="C50" s="29"/>
      <c r="D50" s="30"/>
      <c r="E50" s="31"/>
      <c r="F50" s="29"/>
      <c r="G50" s="32"/>
      <c r="H50" s="33"/>
      <c r="I50" s="33"/>
      <c r="J50" s="84"/>
      <c r="K50" s="28"/>
    </row>
    <row r="51" spans="1:11" x14ac:dyDescent="0.35">
      <c r="A51" s="28"/>
      <c r="B51" s="28"/>
      <c r="C51" s="29"/>
      <c r="D51" s="30"/>
      <c r="E51" s="31"/>
      <c r="F51" s="29"/>
      <c r="G51" s="32"/>
      <c r="H51" s="33"/>
      <c r="I51" s="33"/>
      <c r="J51" s="84"/>
      <c r="K51" s="28"/>
    </row>
    <row r="52" spans="1:11" x14ac:dyDescent="0.35">
      <c r="A52" s="28"/>
      <c r="B52" s="28"/>
      <c r="C52" s="29"/>
      <c r="D52" s="30"/>
      <c r="E52" s="31"/>
      <c r="F52" s="29"/>
      <c r="G52" s="32"/>
      <c r="H52" s="33"/>
      <c r="I52" s="33"/>
      <c r="J52" s="84"/>
      <c r="K52" s="28"/>
    </row>
    <row r="53" spans="1:11" x14ac:dyDescent="0.35">
      <c r="A53" s="28"/>
      <c r="B53" s="28"/>
      <c r="C53" s="29"/>
      <c r="D53" s="30"/>
      <c r="E53" s="31"/>
      <c r="F53" s="29"/>
      <c r="G53" s="32"/>
      <c r="H53" s="33"/>
      <c r="I53" s="33"/>
      <c r="J53" s="84"/>
      <c r="K53" s="28"/>
    </row>
    <row r="54" spans="1:11" x14ac:dyDescent="0.35">
      <c r="A54" s="28"/>
      <c r="B54" s="28"/>
      <c r="C54" s="29"/>
      <c r="D54" s="30"/>
      <c r="E54" s="31"/>
      <c r="F54" s="29"/>
      <c r="G54" s="32"/>
      <c r="H54" s="33"/>
      <c r="I54" s="33"/>
      <c r="J54" s="84"/>
      <c r="K54" s="28"/>
    </row>
    <row r="55" spans="1:11" x14ac:dyDescent="0.35">
      <c r="A55" s="28"/>
      <c r="B55" s="28"/>
      <c r="C55" s="29"/>
      <c r="D55" s="30"/>
      <c r="E55" s="31"/>
      <c r="F55" s="29"/>
      <c r="G55" s="32"/>
      <c r="H55" s="33"/>
      <c r="I55" s="33"/>
      <c r="J55" s="84"/>
      <c r="K55" s="28"/>
    </row>
    <row r="56" spans="1:11" x14ac:dyDescent="0.35">
      <c r="A56" s="28"/>
      <c r="B56" s="28"/>
      <c r="C56" s="29"/>
      <c r="D56" s="30"/>
      <c r="E56" s="31"/>
      <c r="F56" s="29"/>
      <c r="G56" s="32"/>
      <c r="H56" s="33"/>
      <c r="I56" s="33"/>
      <c r="J56" s="84"/>
      <c r="K56" s="28"/>
    </row>
    <row r="57" spans="1:11" x14ac:dyDescent="0.35">
      <c r="A57" s="28"/>
      <c r="B57" s="28"/>
      <c r="C57" s="29"/>
      <c r="D57" s="30"/>
      <c r="E57" s="31"/>
      <c r="F57" s="29"/>
      <c r="G57" s="32"/>
      <c r="H57" s="33"/>
      <c r="I57" s="33"/>
      <c r="J57" s="84"/>
      <c r="K57" s="28"/>
    </row>
    <row r="58" spans="1:11" x14ac:dyDescent="0.35">
      <c r="A58" s="28"/>
      <c r="B58" s="28"/>
      <c r="C58" s="29"/>
      <c r="D58" s="30"/>
      <c r="E58" s="31"/>
      <c r="F58" s="29"/>
      <c r="G58" s="32"/>
      <c r="H58" s="33"/>
      <c r="I58" s="33"/>
      <c r="J58" s="84"/>
      <c r="K58" s="28"/>
    </row>
    <row r="59" spans="1:11" x14ac:dyDescent="0.35">
      <c r="A59" s="28"/>
      <c r="B59" s="28"/>
      <c r="C59" s="29"/>
      <c r="D59" s="30"/>
      <c r="E59" s="31"/>
      <c r="F59" s="29"/>
      <c r="G59" s="32"/>
      <c r="H59" s="33"/>
      <c r="I59" s="33"/>
      <c r="J59" s="84"/>
      <c r="K59" s="28"/>
    </row>
    <row r="60" spans="1:11" x14ac:dyDescent="0.35">
      <c r="A60" s="28"/>
      <c r="B60" s="28"/>
      <c r="C60" s="29"/>
      <c r="D60" s="30"/>
      <c r="E60" s="31"/>
      <c r="F60" s="29"/>
      <c r="G60" s="32"/>
      <c r="H60" s="33"/>
      <c r="I60" s="33"/>
      <c r="J60" s="84"/>
      <c r="K60" s="28"/>
    </row>
    <row r="61" spans="1:11" x14ac:dyDescent="0.35">
      <c r="A61" s="28"/>
      <c r="B61" s="28"/>
      <c r="C61" s="29"/>
      <c r="D61" s="30"/>
      <c r="E61" s="31"/>
      <c r="F61" s="29"/>
      <c r="G61" s="32"/>
      <c r="H61" s="33"/>
      <c r="I61" s="33"/>
      <c r="J61" s="84"/>
      <c r="K61" s="28"/>
    </row>
    <row r="62" spans="1:11" x14ac:dyDescent="0.35">
      <c r="A62" s="28"/>
      <c r="B62" s="28"/>
      <c r="C62" s="29"/>
      <c r="D62" s="30"/>
      <c r="E62" s="31"/>
      <c r="F62" s="29"/>
      <c r="G62" s="32"/>
      <c r="H62" s="33"/>
      <c r="I62" s="33"/>
      <c r="J62" s="84"/>
      <c r="K62" s="34"/>
    </row>
    <row r="63" spans="1:11" x14ac:dyDescent="0.35">
      <c r="A63" s="28"/>
      <c r="B63" s="28"/>
      <c r="C63" s="29"/>
      <c r="D63" s="30"/>
      <c r="E63" s="31"/>
      <c r="F63" s="29"/>
      <c r="G63" s="32"/>
      <c r="H63" s="33"/>
      <c r="I63" s="33"/>
      <c r="J63" s="84"/>
      <c r="K63" s="28"/>
    </row>
    <row r="64" spans="1:11" x14ac:dyDescent="0.35">
      <c r="A64" s="28"/>
      <c r="B64" s="28"/>
      <c r="C64" s="29"/>
      <c r="D64" s="30"/>
      <c r="E64" s="31"/>
      <c r="F64" s="29"/>
      <c r="G64" s="32"/>
      <c r="H64" s="33"/>
      <c r="I64" s="33"/>
      <c r="J64" s="84"/>
      <c r="K64" s="28"/>
    </row>
    <row r="65" spans="1:11" x14ac:dyDescent="0.35">
      <c r="A65" s="28"/>
      <c r="B65" s="28"/>
      <c r="C65" s="29"/>
      <c r="D65" s="30"/>
      <c r="E65" s="31"/>
      <c r="F65" s="29"/>
      <c r="G65" s="32"/>
      <c r="H65" s="33"/>
      <c r="I65" s="33"/>
      <c r="J65" s="84"/>
      <c r="K65" s="28"/>
    </row>
    <row r="66" spans="1:11" x14ac:dyDescent="0.35">
      <c r="A66" s="28"/>
      <c r="B66" s="28"/>
      <c r="C66" s="29"/>
      <c r="D66" s="30"/>
      <c r="E66" s="31"/>
      <c r="F66" s="29"/>
      <c r="G66" s="32"/>
      <c r="H66" s="33"/>
      <c r="I66" s="33"/>
      <c r="J66" s="84"/>
      <c r="K66" s="28"/>
    </row>
    <row r="67" spans="1:11" x14ac:dyDescent="0.35">
      <c r="A67" s="28"/>
      <c r="B67" s="28"/>
      <c r="C67" s="29"/>
      <c r="D67" s="30"/>
      <c r="E67" s="31"/>
      <c r="F67" s="29"/>
      <c r="G67" s="32"/>
      <c r="H67" s="33"/>
      <c r="I67" s="33"/>
      <c r="J67" s="84"/>
      <c r="K67" s="28"/>
    </row>
    <row r="68" spans="1:11" x14ac:dyDescent="0.35">
      <c r="A68" s="28"/>
      <c r="B68" s="28"/>
      <c r="C68" s="29"/>
      <c r="D68" s="30"/>
      <c r="E68" s="31"/>
      <c r="F68" s="29"/>
      <c r="G68" s="32"/>
      <c r="H68" s="33"/>
      <c r="I68" s="33"/>
      <c r="J68" s="84"/>
      <c r="K68" s="28"/>
    </row>
    <row r="69" spans="1:11" x14ac:dyDescent="0.35">
      <c r="A69" s="28"/>
      <c r="B69" s="28"/>
      <c r="C69" s="29"/>
      <c r="D69" s="30"/>
      <c r="E69" s="31"/>
      <c r="F69" s="29"/>
      <c r="G69" s="32"/>
      <c r="H69" s="33"/>
      <c r="I69" s="33"/>
      <c r="J69" s="84"/>
      <c r="K69" s="28"/>
    </row>
    <row r="70" spans="1:11" x14ac:dyDescent="0.35">
      <c r="A70" s="28"/>
      <c r="B70" s="28"/>
      <c r="C70" s="29"/>
      <c r="D70" s="30"/>
      <c r="E70" s="31"/>
      <c r="F70" s="29"/>
      <c r="G70" s="32"/>
      <c r="H70" s="33"/>
      <c r="I70" s="33"/>
      <c r="J70" s="84"/>
      <c r="K70" s="34"/>
    </row>
    <row r="71" spans="1:11" x14ac:dyDescent="0.35">
      <c r="A71" s="28"/>
      <c r="B71" s="28"/>
      <c r="C71" s="29"/>
      <c r="D71" s="30"/>
      <c r="E71" s="31"/>
      <c r="F71" s="29"/>
      <c r="G71" s="32"/>
      <c r="H71" s="33"/>
      <c r="I71" s="33"/>
      <c r="J71" s="84"/>
      <c r="K71" s="34"/>
    </row>
    <row r="72" spans="1:11" x14ac:dyDescent="0.35">
      <c r="A72" s="28"/>
      <c r="B72" s="28"/>
      <c r="C72" s="29"/>
      <c r="D72" s="30"/>
      <c r="E72" s="31"/>
      <c r="F72" s="29"/>
      <c r="G72" s="32"/>
      <c r="H72" s="33"/>
      <c r="I72" s="33"/>
      <c r="J72" s="84"/>
      <c r="K72" s="28"/>
    </row>
    <row r="73" spans="1:11" x14ac:dyDescent="0.35">
      <c r="A73" s="28"/>
      <c r="B73" s="28"/>
      <c r="C73" s="29"/>
      <c r="D73" s="30"/>
      <c r="E73" s="31"/>
      <c r="F73" s="29"/>
      <c r="G73" s="32"/>
      <c r="H73" s="33"/>
      <c r="I73" s="33"/>
      <c r="J73" s="84"/>
      <c r="K73" s="28"/>
    </row>
    <row r="74" spans="1:11" x14ac:dyDescent="0.35">
      <c r="A74" s="28"/>
      <c r="B74" s="28"/>
      <c r="C74" s="29"/>
      <c r="D74" s="30"/>
      <c r="E74" s="31"/>
      <c r="F74" s="29"/>
      <c r="G74" s="32"/>
      <c r="H74" s="33"/>
      <c r="I74" s="33"/>
      <c r="J74" s="84"/>
      <c r="K74" s="28"/>
    </row>
    <row r="75" spans="1:11" x14ac:dyDescent="0.35">
      <c r="A75" s="28"/>
      <c r="B75" s="28"/>
      <c r="C75" s="29"/>
      <c r="D75" s="30"/>
      <c r="E75" s="31"/>
      <c r="F75" s="29"/>
      <c r="G75" s="32"/>
      <c r="H75" s="33"/>
      <c r="I75" s="33"/>
      <c r="J75" s="84"/>
      <c r="K75" s="28"/>
    </row>
    <row r="76" spans="1:11" x14ac:dyDescent="0.35">
      <c r="A76" s="28"/>
      <c r="B76" s="28"/>
      <c r="C76" s="29"/>
      <c r="D76" s="30"/>
      <c r="E76" s="31"/>
      <c r="F76" s="29"/>
      <c r="G76" s="32"/>
      <c r="H76" s="33"/>
      <c r="I76" s="33"/>
      <c r="J76" s="84"/>
      <c r="K76" s="28"/>
    </row>
    <row r="77" spans="1:11" x14ac:dyDescent="0.35">
      <c r="A77" s="28"/>
      <c r="B77" s="28"/>
      <c r="C77" s="29"/>
      <c r="D77" s="30"/>
      <c r="E77" s="31"/>
      <c r="F77" s="29"/>
      <c r="G77" s="32"/>
      <c r="H77" s="33"/>
      <c r="I77" s="33"/>
      <c r="J77" s="84"/>
      <c r="K77" s="34"/>
    </row>
    <row r="78" spans="1:11" x14ac:dyDescent="0.35">
      <c r="A78" s="28"/>
      <c r="B78" s="28"/>
      <c r="C78" s="29"/>
      <c r="D78" s="30"/>
      <c r="E78" s="31"/>
      <c r="F78" s="29"/>
      <c r="G78" s="32"/>
      <c r="H78" s="33"/>
      <c r="I78" s="33"/>
      <c r="J78" s="84"/>
      <c r="K78" s="28"/>
    </row>
    <row r="79" spans="1:11" x14ac:dyDescent="0.35">
      <c r="A79" s="28"/>
      <c r="B79" s="28"/>
      <c r="C79" s="29"/>
      <c r="D79" s="30"/>
      <c r="E79" s="31"/>
      <c r="F79" s="29"/>
      <c r="G79" s="32"/>
      <c r="H79" s="33"/>
      <c r="I79" s="33"/>
      <c r="J79" s="84"/>
      <c r="K79" s="28"/>
    </row>
    <row r="80" spans="1:11" x14ac:dyDescent="0.35">
      <c r="A80" s="28"/>
      <c r="B80" s="28"/>
      <c r="C80" s="29"/>
      <c r="D80" s="30"/>
      <c r="E80" s="31"/>
      <c r="F80" s="29"/>
      <c r="G80" s="32"/>
      <c r="H80" s="33"/>
      <c r="I80" s="33"/>
      <c r="J80" s="84"/>
      <c r="K80" s="28"/>
    </row>
    <row r="81" spans="1:11" x14ac:dyDescent="0.35">
      <c r="A81" s="28"/>
      <c r="B81" s="28"/>
      <c r="C81" s="29"/>
      <c r="D81" s="30"/>
      <c r="E81" s="31"/>
      <c r="F81" s="29"/>
      <c r="G81" s="32"/>
      <c r="H81" s="33"/>
      <c r="I81" s="33"/>
      <c r="J81" s="84"/>
      <c r="K81" s="28"/>
    </row>
    <row r="82" spans="1:11" x14ac:dyDescent="0.35">
      <c r="A82" s="28"/>
      <c r="B82" s="28"/>
      <c r="C82" s="29"/>
      <c r="D82" s="30"/>
      <c r="E82" s="31"/>
      <c r="F82" s="29"/>
      <c r="G82" s="32"/>
      <c r="H82" s="33"/>
      <c r="I82" s="33"/>
      <c r="J82" s="84"/>
      <c r="K82" s="34"/>
    </row>
    <row r="83" spans="1:11" x14ac:dyDescent="0.35">
      <c r="A83" s="28"/>
      <c r="B83" s="28"/>
      <c r="C83" s="29"/>
      <c r="D83" s="30"/>
      <c r="E83" s="31"/>
      <c r="F83" s="29"/>
      <c r="G83" s="32"/>
      <c r="H83" s="33"/>
      <c r="I83" s="33"/>
      <c r="J83" s="84"/>
      <c r="K83" s="34"/>
    </row>
    <row r="84" spans="1:11" x14ac:dyDescent="0.35">
      <c r="A84" s="28"/>
      <c r="B84" s="28"/>
      <c r="C84" s="29"/>
      <c r="D84" s="30"/>
      <c r="E84" s="31"/>
      <c r="F84" s="29"/>
      <c r="G84" s="32"/>
      <c r="H84" s="33"/>
      <c r="I84" s="33"/>
      <c r="J84" s="84"/>
      <c r="K84" s="34"/>
    </row>
    <row r="85" spans="1:11" x14ac:dyDescent="0.35">
      <c r="A85" s="28"/>
      <c r="B85" s="28"/>
      <c r="C85" s="29"/>
      <c r="D85" s="30"/>
      <c r="E85" s="31"/>
      <c r="F85" s="29"/>
      <c r="G85" s="32"/>
      <c r="H85" s="33"/>
      <c r="I85" s="33"/>
      <c r="J85" s="84"/>
      <c r="K85" s="28"/>
    </row>
    <row r="86" spans="1:11" x14ac:dyDescent="0.35">
      <c r="A86" s="28"/>
      <c r="B86" s="28"/>
      <c r="C86" s="29"/>
      <c r="D86" s="30"/>
      <c r="E86" s="31"/>
      <c r="F86" s="29"/>
      <c r="G86" s="32"/>
      <c r="H86" s="33"/>
      <c r="I86" s="33"/>
      <c r="J86" s="84"/>
      <c r="K86" s="28"/>
    </row>
    <row r="87" spans="1:11" x14ac:dyDescent="0.35">
      <c r="A87" s="28"/>
      <c r="B87" s="28"/>
      <c r="C87" s="29"/>
      <c r="D87" s="30"/>
      <c r="E87" s="31"/>
      <c r="F87" s="29"/>
      <c r="G87" s="32"/>
      <c r="H87" s="33"/>
      <c r="I87" s="33"/>
      <c r="J87" s="84"/>
      <c r="K87" s="34"/>
    </row>
    <row r="88" spans="1:11" x14ac:dyDescent="0.35">
      <c r="A88" s="28"/>
      <c r="B88" s="28"/>
      <c r="C88" s="29"/>
      <c r="D88" s="30"/>
      <c r="E88" s="31"/>
      <c r="F88" s="29"/>
      <c r="G88" s="32"/>
      <c r="H88" s="33"/>
      <c r="I88" s="33"/>
      <c r="J88" s="84"/>
      <c r="K88" s="28"/>
    </row>
    <row r="89" spans="1:11" x14ac:dyDescent="0.35">
      <c r="A89" s="28"/>
      <c r="B89" s="28"/>
      <c r="C89" s="29"/>
      <c r="D89" s="30"/>
      <c r="E89" s="31"/>
      <c r="F89" s="29"/>
      <c r="G89" s="32"/>
      <c r="H89" s="33"/>
      <c r="I89" s="33"/>
      <c r="J89" s="84"/>
      <c r="K89" s="34"/>
    </row>
    <row r="90" spans="1:11" x14ac:dyDescent="0.35">
      <c r="A90" s="28"/>
      <c r="B90" s="28"/>
      <c r="C90" s="29"/>
      <c r="D90" s="30"/>
      <c r="E90" s="31"/>
      <c r="F90" s="29"/>
      <c r="G90" s="32"/>
      <c r="H90" s="33"/>
      <c r="I90" s="33"/>
      <c r="J90" s="84"/>
      <c r="K90" s="34"/>
    </row>
    <row r="91" spans="1:11" x14ac:dyDescent="0.35">
      <c r="A91" s="28"/>
      <c r="B91" s="28"/>
      <c r="C91" s="29"/>
      <c r="D91" s="30"/>
      <c r="E91" s="31"/>
      <c r="F91" s="29"/>
      <c r="G91" s="32"/>
      <c r="H91" s="33"/>
      <c r="I91" s="33"/>
      <c r="J91" s="84"/>
      <c r="K91" s="28"/>
    </row>
    <row r="92" spans="1:11" x14ac:dyDescent="0.35">
      <c r="A92" s="28"/>
      <c r="B92" s="28"/>
      <c r="C92" s="29"/>
      <c r="D92" s="30"/>
      <c r="E92" s="31"/>
      <c r="F92" s="29"/>
      <c r="G92" s="32"/>
      <c r="H92" s="33"/>
      <c r="I92" s="33"/>
      <c r="J92" s="84"/>
      <c r="K92" s="28"/>
    </row>
    <row r="93" spans="1:11" x14ac:dyDescent="0.35">
      <c r="A93" s="28"/>
      <c r="B93" s="28"/>
      <c r="C93" s="29"/>
      <c r="D93" s="30"/>
      <c r="E93" s="31"/>
      <c r="F93" s="29"/>
      <c r="G93" s="32"/>
      <c r="H93" s="33"/>
      <c r="I93" s="33"/>
      <c r="J93" s="84"/>
      <c r="K93" s="28"/>
    </row>
    <row r="94" spans="1:11" x14ac:dyDescent="0.35">
      <c r="A94" s="28"/>
      <c r="B94" s="28"/>
      <c r="C94" s="29"/>
      <c r="D94" s="30"/>
      <c r="E94" s="31"/>
      <c r="F94" s="29"/>
      <c r="G94" s="32"/>
      <c r="H94" s="33"/>
      <c r="I94" s="33"/>
      <c r="J94" s="84"/>
      <c r="K94" s="28"/>
    </row>
    <row r="95" spans="1:11" x14ac:dyDescent="0.35">
      <c r="A95" s="28"/>
      <c r="B95" s="28"/>
      <c r="C95" s="29"/>
      <c r="D95" s="30"/>
      <c r="E95" s="31"/>
      <c r="F95" s="29"/>
      <c r="G95" s="32"/>
      <c r="H95" s="33"/>
      <c r="I95" s="33"/>
      <c r="J95" s="84"/>
      <c r="K95" s="28"/>
    </row>
    <row r="96" spans="1:11" x14ac:dyDescent="0.35">
      <c r="A96" s="28"/>
      <c r="B96" s="28"/>
      <c r="C96" s="29"/>
      <c r="D96" s="30"/>
      <c r="E96" s="31"/>
      <c r="F96" s="29"/>
      <c r="G96" s="32"/>
      <c r="H96" s="33"/>
      <c r="I96" s="33"/>
      <c r="J96" s="84"/>
      <c r="K96" s="28"/>
    </row>
    <row r="97" spans="1:11" x14ac:dyDescent="0.35">
      <c r="A97" s="28"/>
      <c r="B97" s="28"/>
      <c r="C97" s="29"/>
      <c r="D97" s="30"/>
      <c r="E97" s="31"/>
      <c r="F97" s="29"/>
      <c r="G97" s="32"/>
      <c r="H97" s="33"/>
      <c r="I97" s="33"/>
      <c r="J97" s="84"/>
      <c r="K97" s="28"/>
    </row>
    <row r="98" spans="1:11" x14ac:dyDescent="0.35">
      <c r="A98" s="28"/>
      <c r="B98" s="28"/>
      <c r="C98" s="29"/>
      <c r="D98" s="30"/>
      <c r="E98" s="31"/>
      <c r="F98" s="29"/>
      <c r="G98" s="32"/>
      <c r="H98" s="33"/>
      <c r="I98" s="33"/>
      <c r="J98" s="84"/>
      <c r="K98" s="34"/>
    </row>
    <row r="99" spans="1:11" x14ac:dyDescent="0.35">
      <c r="A99" s="28"/>
      <c r="B99" s="28"/>
      <c r="C99" s="29"/>
      <c r="D99" s="30"/>
      <c r="E99" s="31"/>
      <c r="F99" s="29"/>
      <c r="G99" s="32"/>
      <c r="H99" s="33"/>
      <c r="I99" s="33"/>
      <c r="J99" s="84"/>
      <c r="K99" s="28"/>
    </row>
    <row r="100" spans="1:11" x14ac:dyDescent="0.35">
      <c r="A100" s="28"/>
      <c r="B100" s="28"/>
      <c r="C100" s="29"/>
      <c r="D100" s="30"/>
      <c r="E100" s="31"/>
      <c r="F100" s="29"/>
      <c r="G100" s="32"/>
      <c r="H100" s="33"/>
      <c r="I100" s="33"/>
      <c r="J100" s="84"/>
      <c r="K100" s="28"/>
    </row>
    <row r="101" spans="1:11" x14ac:dyDescent="0.35">
      <c r="A101" s="28"/>
      <c r="B101" s="28"/>
      <c r="C101" s="29"/>
      <c r="D101" s="30"/>
      <c r="E101" s="31"/>
      <c r="F101" s="29"/>
      <c r="G101" s="32"/>
      <c r="H101" s="33"/>
      <c r="I101" s="33"/>
      <c r="J101" s="84"/>
      <c r="K101" s="28"/>
    </row>
    <row r="102" spans="1:11" ht="15" thickBot="1" x14ac:dyDescent="0.4">
      <c r="A102" s="35"/>
      <c r="B102" s="35"/>
      <c r="C102" s="36"/>
      <c r="D102" s="37"/>
      <c r="E102" s="38"/>
      <c r="F102" s="36"/>
      <c r="G102" s="39"/>
      <c r="H102" s="40"/>
      <c r="I102" s="40"/>
      <c r="J102" s="85"/>
      <c r="K102" s="35"/>
    </row>
  </sheetData>
  <mergeCells count="4">
    <mergeCell ref="C1:K1"/>
    <mergeCell ref="C4:D4"/>
    <mergeCell ref="F4:G4"/>
    <mergeCell ref="H4:J4"/>
  </mergeCells>
  <dataValidations count="1">
    <dataValidation type="list" showInputMessage="1" showErrorMessage="1" sqref="H6:J102">
      <formula1>Topology</formula1>
    </dataValidation>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A63"/>
  <sheetViews>
    <sheetView workbookViewId="0">
      <selection activeCell="G24" sqref="G24"/>
    </sheetView>
  </sheetViews>
  <sheetFormatPr defaultRowHeight="14.5" x14ac:dyDescent="0.35"/>
  <cols>
    <col min="1" max="1" width="25.81640625" bestFit="1" customWidth="1"/>
  </cols>
  <sheetData>
    <row r="2" spans="1:1" x14ac:dyDescent="0.3">
      <c r="A2" s="80" t="s">
        <v>381</v>
      </c>
    </row>
    <row r="3" spans="1:1" x14ac:dyDescent="0.3">
      <c r="A3" s="80" t="s">
        <v>382</v>
      </c>
    </row>
    <row r="4" spans="1:1" x14ac:dyDescent="0.3">
      <c r="A4" s="80" t="s">
        <v>383</v>
      </c>
    </row>
    <row r="5" spans="1:1" x14ac:dyDescent="0.3">
      <c r="A5" s="80" t="s">
        <v>384</v>
      </c>
    </row>
    <row r="6" spans="1:1" x14ac:dyDescent="0.3">
      <c r="A6" s="80" t="s">
        <v>385</v>
      </c>
    </row>
    <row r="7" spans="1:1" x14ac:dyDescent="0.3">
      <c r="A7" s="80" t="s">
        <v>386</v>
      </c>
    </row>
    <row r="8" spans="1:1" x14ac:dyDescent="0.3">
      <c r="A8" s="80" t="s">
        <v>387</v>
      </c>
    </row>
    <row r="9" spans="1:1" x14ac:dyDescent="0.3">
      <c r="A9" s="80" t="s">
        <v>388</v>
      </c>
    </row>
    <row r="10" spans="1:1" x14ac:dyDescent="0.3">
      <c r="A10" s="80" t="s">
        <v>389</v>
      </c>
    </row>
    <row r="11" spans="1:1" x14ac:dyDescent="0.3">
      <c r="A11" s="80" t="s">
        <v>390</v>
      </c>
    </row>
    <row r="12" spans="1:1" x14ac:dyDescent="0.3">
      <c r="A12" s="80" t="s">
        <v>391</v>
      </c>
    </row>
    <row r="13" spans="1:1" x14ac:dyDescent="0.3">
      <c r="A13" s="80" t="s">
        <v>392</v>
      </c>
    </row>
    <row r="14" spans="1:1" x14ac:dyDescent="0.3">
      <c r="A14" s="80" t="s">
        <v>393</v>
      </c>
    </row>
    <row r="15" spans="1:1" x14ac:dyDescent="0.3">
      <c r="A15" s="81" t="s">
        <v>394</v>
      </c>
    </row>
    <row r="16" spans="1:1" x14ac:dyDescent="0.3">
      <c r="A16" s="80" t="s">
        <v>395</v>
      </c>
    </row>
    <row r="17" spans="1:1" x14ac:dyDescent="0.3">
      <c r="A17" s="80" t="s">
        <v>396</v>
      </c>
    </row>
    <row r="18" spans="1:1" x14ac:dyDescent="0.3">
      <c r="A18" s="80" t="s">
        <v>397</v>
      </c>
    </row>
    <row r="19" spans="1:1" x14ac:dyDescent="0.3">
      <c r="A19" s="80" t="s">
        <v>398</v>
      </c>
    </row>
    <row r="20" spans="1:1" x14ac:dyDescent="0.3">
      <c r="A20" s="80" t="s">
        <v>399</v>
      </c>
    </row>
    <row r="21" spans="1:1" x14ac:dyDescent="0.3">
      <c r="A21" s="80" t="s">
        <v>400</v>
      </c>
    </row>
    <row r="22" spans="1:1" x14ac:dyDescent="0.3">
      <c r="A22" s="80" t="s">
        <v>401</v>
      </c>
    </row>
    <row r="23" spans="1:1" ht="15" x14ac:dyDescent="0.25">
      <c r="A23" s="80" t="s">
        <v>402</v>
      </c>
    </row>
    <row r="24" spans="1:1" ht="15" x14ac:dyDescent="0.25">
      <c r="A24" s="80" t="s">
        <v>403</v>
      </c>
    </row>
    <row r="25" spans="1:1" ht="15" x14ac:dyDescent="0.25">
      <c r="A25" s="82" t="s">
        <v>404</v>
      </c>
    </row>
    <row r="26" spans="1:1" ht="15" x14ac:dyDescent="0.25">
      <c r="A26" s="82" t="s">
        <v>405</v>
      </c>
    </row>
    <row r="27" spans="1:1" ht="15" x14ac:dyDescent="0.25">
      <c r="A27" s="82" t="s">
        <v>406</v>
      </c>
    </row>
    <row r="28" spans="1:1" ht="15" x14ac:dyDescent="0.25">
      <c r="A28" s="83" t="s">
        <v>407</v>
      </c>
    </row>
    <row r="29" spans="1:1" ht="15" x14ac:dyDescent="0.25">
      <c r="A29" s="80" t="s">
        <v>408</v>
      </c>
    </row>
    <row r="30" spans="1:1" x14ac:dyDescent="0.35">
      <c r="A30" s="80" t="s">
        <v>409</v>
      </c>
    </row>
    <row r="31" spans="1:1" x14ac:dyDescent="0.35">
      <c r="A31" s="80" t="s">
        <v>410</v>
      </c>
    </row>
    <row r="32" spans="1:1" x14ac:dyDescent="0.35">
      <c r="A32" s="80" t="s">
        <v>411</v>
      </c>
    </row>
    <row r="33" spans="1:1" x14ac:dyDescent="0.35">
      <c r="A33" s="80" t="s">
        <v>412</v>
      </c>
    </row>
    <row r="34" spans="1:1" x14ac:dyDescent="0.35">
      <c r="A34" s="80" t="s">
        <v>413</v>
      </c>
    </row>
    <row r="35" spans="1:1" x14ac:dyDescent="0.35">
      <c r="A35" s="83" t="s">
        <v>414</v>
      </c>
    </row>
    <row r="36" spans="1:1" x14ac:dyDescent="0.35">
      <c r="A36" s="83" t="s">
        <v>415</v>
      </c>
    </row>
    <row r="37" spans="1:1" x14ac:dyDescent="0.35">
      <c r="A37" s="83" t="s">
        <v>416</v>
      </c>
    </row>
    <row r="38" spans="1:1" x14ac:dyDescent="0.35">
      <c r="A38" s="83" t="s">
        <v>417</v>
      </c>
    </row>
    <row r="39" spans="1:1" x14ac:dyDescent="0.35">
      <c r="A39" s="83" t="s">
        <v>418</v>
      </c>
    </row>
    <row r="40" spans="1:1" x14ac:dyDescent="0.35">
      <c r="A40" s="83" t="s">
        <v>419</v>
      </c>
    </row>
    <row r="41" spans="1:1" x14ac:dyDescent="0.35">
      <c r="A41" s="83" t="s">
        <v>420</v>
      </c>
    </row>
    <row r="42" spans="1:1" x14ac:dyDescent="0.35">
      <c r="A42" s="83" t="s">
        <v>421</v>
      </c>
    </row>
    <row r="43" spans="1:1" x14ac:dyDescent="0.35">
      <c r="A43" s="83" t="s">
        <v>422</v>
      </c>
    </row>
    <row r="44" spans="1:1" x14ac:dyDescent="0.35">
      <c r="A44" s="83" t="s">
        <v>423</v>
      </c>
    </row>
    <row r="45" spans="1:1" x14ac:dyDescent="0.35">
      <c r="A45" s="83" t="s">
        <v>424</v>
      </c>
    </row>
    <row r="46" spans="1:1" x14ac:dyDescent="0.35">
      <c r="A46" s="83" t="s">
        <v>425</v>
      </c>
    </row>
    <row r="47" spans="1:1" x14ac:dyDescent="0.35">
      <c r="A47" s="83" t="s">
        <v>426</v>
      </c>
    </row>
    <row r="48" spans="1:1" x14ac:dyDescent="0.35">
      <c r="A48" s="83" t="s">
        <v>427</v>
      </c>
    </row>
    <row r="49" spans="1:1" x14ac:dyDescent="0.35">
      <c r="A49" s="83" t="s">
        <v>428</v>
      </c>
    </row>
    <row r="50" spans="1:1" x14ac:dyDescent="0.35">
      <c r="A50" s="83" t="s">
        <v>429</v>
      </c>
    </row>
    <row r="51" spans="1:1" x14ac:dyDescent="0.35">
      <c r="A51" s="83" t="s">
        <v>430</v>
      </c>
    </row>
    <row r="52" spans="1:1" x14ac:dyDescent="0.35">
      <c r="A52" s="83" t="s">
        <v>431</v>
      </c>
    </row>
    <row r="53" spans="1:1" x14ac:dyDescent="0.35">
      <c r="A53" s="83" t="s">
        <v>432</v>
      </c>
    </row>
    <row r="54" spans="1:1" x14ac:dyDescent="0.35">
      <c r="A54" s="83" t="s">
        <v>433</v>
      </c>
    </row>
    <row r="55" spans="1:1" x14ac:dyDescent="0.35">
      <c r="A55" s="83" t="s">
        <v>434</v>
      </c>
    </row>
    <row r="56" spans="1:1" x14ac:dyDescent="0.35">
      <c r="A56" s="83" t="s">
        <v>435</v>
      </c>
    </row>
    <row r="57" spans="1:1" x14ac:dyDescent="0.35">
      <c r="A57" s="83" t="s">
        <v>436</v>
      </c>
    </row>
    <row r="58" spans="1:1" x14ac:dyDescent="0.35">
      <c r="A58" s="83" t="s">
        <v>437</v>
      </c>
    </row>
    <row r="59" spans="1:1" x14ac:dyDescent="0.35">
      <c r="A59" s="83" t="s">
        <v>438</v>
      </c>
    </row>
    <row r="60" spans="1:1" x14ac:dyDescent="0.35">
      <c r="A60" s="83" t="s">
        <v>439</v>
      </c>
    </row>
    <row r="61" spans="1:1" x14ac:dyDescent="0.35">
      <c r="A61" s="83" t="s">
        <v>440</v>
      </c>
    </row>
    <row r="62" spans="1:1" x14ac:dyDescent="0.35">
      <c r="A62" s="83" t="s">
        <v>441</v>
      </c>
    </row>
    <row r="63" spans="1:1" x14ac:dyDescent="0.35">
      <c r="A63" s="83" t="s">
        <v>442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24"/>
  <sheetViews>
    <sheetView topLeftCell="A4" workbookViewId="0">
      <selection activeCell="F13" sqref="F13"/>
    </sheetView>
  </sheetViews>
  <sheetFormatPr defaultRowHeight="14.5" x14ac:dyDescent="0.35"/>
  <cols>
    <col min="1" max="1" width="66.453125" customWidth="1"/>
    <col min="2" max="2" width="14.54296875" customWidth="1"/>
    <col min="3" max="3" width="6.453125" customWidth="1"/>
    <col min="4" max="4" width="21.453125" customWidth="1"/>
    <col min="5" max="5" width="6.453125" customWidth="1"/>
  </cols>
  <sheetData>
    <row r="1" spans="1:5" x14ac:dyDescent="0.3">
      <c r="A1" t="s">
        <v>445</v>
      </c>
    </row>
    <row r="2" spans="1:5" ht="35.5" x14ac:dyDescent="0.3">
      <c r="A2" s="87" t="s">
        <v>446</v>
      </c>
    </row>
    <row r="3" spans="1:5" ht="24.65" x14ac:dyDescent="0.3">
      <c r="A3" s="88" t="s">
        <v>447</v>
      </c>
    </row>
    <row r="4" spans="1:5" x14ac:dyDescent="0.3">
      <c r="A4" s="89" t="s">
        <v>448</v>
      </c>
    </row>
    <row r="5" spans="1:5" x14ac:dyDescent="0.3">
      <c r="A5" s="89" t="s">
        <v>449</v>
      </c>
    </row>
    <row r="6" spans="1:5" x14ac:dyDescent="0.3">
      <c r="A6" s="89" t="s">
        <v>450</v>
      </c>
    </row>
    <row r="7" spans="1:5" x14ac:dyDescent="0.3">
      <c r="A7" s="89" t="s">
        <v>451</v>
      </c>
    </row>
    <row r="8" spans="1:5" ht="15" thickBot="1" x14ac:dyDescent="0.35">
      <c r="B8" s="90" t="s">
        <v>452</v>
      </c>
    </row>
    <row r="9" spans="1:5" ht="36.65" thickBot="1" x14ac:dyDescent="0.35">
      <c r="A9" s="91" t="s">
        <v>453</v>
      </c>
      <c r="B9" s="92" t="s">
        <v>454</v>
      </c>
      <c r="C9" s="93" t="s">
        <v>455</v>
      </c>
      <c r="D9" s="94" t="s">
        <v>456</v>
      </c>
      <c r="E9" s="93" t="s">
        <v>457</v>
      </c>
    </row>
    <row r="10" spans="1:5" ht="29.5" thickBot="1" x14ac:dyDescent="0.35">
      <c r="A10" s="95" t="s">
        <v>458</v>
      </c>
      <c r="B10" s="96" t="s">
        <v>459</v>
      </c>
      <c r="C10" s="93">
        <f>COUNTIF($B$10:$B$21,"G")</f>
        <v>0</v>
      </c>
      <c r="D10" s="97" t="s">
        <v>460</v>
      </c>
      <c r="E10" s="98">
        <f>C10/COUNTA($A$10:$A$21)</f>
        <v>0</v>
      </c>
    </row>
    <row r="11" spans="1:5" ht="29.5" thickBot="1" x14ac:dyDescent="0.35">
      <c r="A11" s="95" t="s">
        <v>461</v>
      </c>
      <c r="B11" s="96" t="s">
        <v>459</v>
      </c>
      <c r="C11" s="93">
        <f>COUNTIF($B$10:$B$21,"B")</f>
        <v>0</v>
      </c>
      <c r="D11" s="99" t="s">
        <v>462</v>
      </c>
      <c r="E11" s="98">
        <f t="shared" ref="E11:E12" si="0">C11/COUNTA($A$10:$A$21)</f>
        <v>0</v>
      </c>
    </row>
    <row r="12" spans="1:5" ht="29.5" thickBot="1" x14ac:dyDescent="0.35">
      <c r="A12" s="95" t="s">
        <v>463</v>
      </c>
      <c r="B12" s="96" t="s">
        <v>459</v>
      </c>
      <c r="C12" s="93">
        <f>COUNTIF($B$10:$B$21,"R")</f>
        <v>12</v>
      </c>
      <c r="D12" s="100" t="s">
        <v>464</v>
      </c>
      <c r="E12" s="98">
        <f t="shared" si="0"/>
        <v>1</v>
      </c>
    </row>
    <row r="13" spans="1:5" ht="29.5" thickBot="1" x14ac:dyDescent="0.35">
      <c r="A13" s="95" t="s">
        <v>465</v>
      </c>
      <c r="B13" s="96" t="s">
        <v>459</v>
      </c>
      <c r="E13" s="101">
        <f>+SUM(E10:E12)</f>
        <v>1</v>
      </c>
    </row>
    <row r="14" spans="1:5" ht="29.5" thickBot="1" x14ac:dyDescent="0.35">
      <c r="A14" s="95" t="s">
        <v>466</v>
      </c>
      <c r="B14" s="96" t="s">
        <v>459</v>
      </c>
    </row>
    <row r="15" spans="1:5" ht="29.5" thickBot="1" x14ac:dyDescent="0.35">
      <c r="A15" s="95" t="s">
        <v>467</v>
      </c>
      <c r="B15" s="96" t="s">
        <v>459</v>
      </c>
    </row>
    <row r="16" spans="1:5" ht="29.5" thickBot="1" x14ac:dyDescent="0.35">
      <c r="A16" s="95" t="s">
        <v>468</v>
      </c>
      <c r="B16" s="96" t="s">
        <v>459</v>
      </c>
    </row>
    <row r="17" spans="1:2" ht="29.5" thickBot="1" x14ac:dyDescent="0.4">
      <c r="A17" s="95" t="s">
        <v>469</v>
      </c>
      <c r="B17" s="96" t="s">
        <v>459</v>
      </c>
    </row>
    <row r="18" spans="1:2" ht="24" thickBot="1" x14ac:dyDescent="0.3">
      <c r="A18" s="102" t="s">
        <v>470</v>
      </c>
      <c r="B18" s="96" t="s">
        <v>459</v>
      </c>
    </row>
    <row r="19" spans="1:2" ht="45.75" thickBot="1" x14ac:dyDescent="0.3">
      <c r="A19" s="103" t="s">
        <v>471</v>
      </c>
      <c r="B19" s="96" t="s">
        <v>459</v>
      </c>
    </row>
    <row r="20" spans="1:2" ht="44" thickBot="1" x14ac:dyDescent="0.4">
      <c r="A20" s="103" t="s">
        <v>472</v>
      </c>
      <c r="B20" s="96" t="s">
        <v>459</v>
      </c>
    </row>
    <row r="21" spans="1:2" ht="58.5" thickBot="1" x14ac:dyDescent="0.4">
      <c r="A21" s="95" t="s">
        <v>473</v>
      </c>
      <c r="B21" s="96" t="s">
        <v>459</v>
      </c>
    </row>
    <row r="23" spans="1:2" x14ac:dyDescent="0.35">
      <c r="A23" s="104" t="s">
        <v>474</v>
      </c>
    </row>
    <row r="24" spans="1:2" x14ac:dyDescent="0.35">
      <c r="A24" s="105" t="s">
        <v>475</v>
      </c>
    </row>
  </sheetData>
  <conditionalFormatting sqref="B10:B21">
    <cfRule type="cellIs" dxfId="2" priority="1" operator="equal">
      <formula>"R"</formula>
    </cfRule>
    <cfRule type="cellIs" dxfId="1" priority="2" operator="equal">
      <formula>"B"</formula>
    </cfRule>
    <cfRule type="cellIs" dxfId="0" priority="3" operator="equal">
      <formula>"G"</formula>
    </cfRule>
  </conditionalFormatting>
  <hyperlinks>
    <hyperlink ref="A10" r:id="rId1"/>
    <hyperlink ref="A11" r:id="rId2"/>
    <hyperlink ref="A12" r:id="rId3"/>
    <hyperlink ref="A13" r:id="rId4"/>
    <hyperlink ref="A14" r:id="rId5"/>
    <hyperlink ref="A15" r:id="rId6"/>
    <hyperlink ref="A16" r:id="rId7"/>
    <hyperlink ref="A17" r:id="rId8"/>
    <hyperlink ref="A19" r:id="rId9"/>
    <hyperlink ref="A20" r:id="rId10"/>
    <hyperlink ref="A21" r:id="rId1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
  <sheetViews>
    <sheetView workbookViewId="0">
      <selection activeCell="B2" sqref="B2"/>
    </sheetView>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2A09CF0AD01654592ABEE2EB68CF9B7" ma:contentTypeVersion="5" ma:contentTypeDescription="Create a new document." ma:contentTypeScope="" ma:versionID="11dcbe770b8e8a1ffa7fefc77bb80ddf">
  <xsd:schema xmlns:xsd="http://www.w3.org/2001/XMLSchema" xmlns:xs="http://www.w3.org/2001/XMLSchema" xmlns:p="http://schemas.microsoft.com/office/2006/metadata/properties" xmlns:ns1="5e33aeb8-8661-47bd-abbe-71602b88121d" targetNamespace="http://schemas.microsoft.com/office/2006/metadata/properties" ma:root="true" ma:fieldsID="682e76ae42f6ad92d92ce0909709876c" ns1:_="">
    <xsd:import namespace="5e33aeb8-8661-47bd-abbe-71602b88121d"/>
    <xsd:element name="properties">
      <xsd:complexType>
        <xsd:sequence>
          <xsd:element name="documentManagement">
            <xsd:complexType>
              <xsd:all>
                <xsd:element ref="ns1:Group" minOccurs="0"/>
                <xsd:element ref="ns1:Sub_x0020_Flow" minOccurs="0"/>
                <xsd:element ref="ns1:Phase" minOccurs="0"/>
                <xsd:element ref="ns1:REv_x0020__x0023_" minOccurs="0"/>
                <xsd:element ref="ns1:Rev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3aeb8-8661-47bd-abbe-71602b88121d" elementFormDefault="qualified">
    <xsd:import namespace="http://schemas.microsoft.com/office/2006/documentManagement/types"/>
    <xsd:import namespace="http://schemas.microsoft.com/office/infopath/2007/PartnerControls"/>
    <xsd:element name="Group" ma:index="0" nillable="true" ma:displayName="Master Flow" ma:format="Dropdown" ma:internalName="Group">
      <xsd:simpleType>
        <xsd:restriction base="dms:Choice">
          <xsd:enumeration value="New Product Development"/>
          <xsd:enumeration value="New Product Development - DLP"/>
          <xsd:enumeration value="Hardware Tools"/>
          <xsd:enumeration value="Kilby Development"/>
          <xsd:enumeration value="Package Development"/>
        </xsd:restriction>
      </xsd:simpleType>
    </xsd:element>
    <xsd:element name="Sub_x0020_Flow" ma:index="1" nillable="true" ma:displayName="Sub Flow" ma:format="Dropdown" ma:internalName="Sub_x0020_Flow">
      <xsd:simpleType>
        <xsd:union memberTypes="dms:Text">
          <xsd:simpleType>
            <xsd:restriction base="dms:Choice">
              <xsd:enumeration value="Automotive"/>
              <xsd:enumeration value="Enhanced Products - EP"/>
              <xsd:enumeration value="Functional Safety - FS"/>
              <xsd:enumeration value="Functional Safety Quality Managed - FS-QM"/>
              <xsd:enumeration value="Functional Safety Capable - FSA"/>
              <xsd:enumeration value="QMLV Space"/>
              <xsd:enumeration value="Software"/>
              <xsd:enumeration value="Software - EPD"/>
              <xsd:enumeration value="Software - Automotive - EPD"/>
              <xsd:enumeration value="Software - Functional Safety - EPD"/>
            </xsd:restriction>
          </xsd:simpleType>
        </xsd:union>
      </xsd:simpleType>
    </xsd:element>
    <xsd:element name="Phase" ma:index="2" nillable="true" ma:displayName="Phase" ma:default="1 Assess" ma:format="Dropdown" ma:internalName="Phase">
      <xsd:simpleType>
        <xsd:restriction base="dms:Choice">
          <xsd:enumeration value="1 Assess"/>
          <xsd:enumeration value="2 Plan"/>
          <xsd:enumeration value="3 Create"/>
          <xsd:enumeration value="4 Validate"/>
          <xsd:enumeration value="5 Ramp"/>
          <xsd:enumeration value="A - Shark Tank"/>
          <xsd:enumeration value="B - Phase 0"/>
          <xsd:enumeration value="C - Phase 1"/>
          <xsd:enumeration value="D - Phase 2"/>
          <xsd:enumeration value="1 Feasibility"/>
          <xsd:enumeration value="2 Development"/>
          <xsd:enumeration value="3 Manufacturing &amp; Qualification"/>
          <xsd:enumeration value="4 Production Start"/>
        </xsd:restriction>
      </xsd:simpleType>
    </xsd:element>
    <xsd:element name="REv_x0020__x0023_" ma:index="5" nillable="true" ma:displayName="Rev #" ma:internalName="REv_x0020__x0023_">
      <xsd:simpleType>
        <xsd:restriction base="dms:Text">
          <xsd:maxLength value="15"/>
        </xsd:restriction>
      </xsd:simpleType>
    </xsd:element>
    <xsd:element name="Rev_x0020_Date" ma:index="6" nillable="true" ma:displayName="Rev Date" ma:format="DateOnly" ma:internalName="Rev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Sub_x0020_Flow xmlns="5e33aeb8-8661-47bd-abbe-71602b88121d" xsi:nil="true"/>
    <Phase xmlns="5e33aeb8-8661-47bd-abbe-71602b88121d">4 Validate</Phase>
    <Rev_x0020_Date xmlns="5e33aeb8-8661-47bd-abbe-71602b88121d">2019-11-18T06:00:00+00:00</Rev_x0020_Date>
    <REv_x0020__x0023_ xmlns="5e33aeb8-8661-47bd-abbe-71602b88121d">O</REv_x0020__x0023_>
    <Group xmlns="5e33aeb8-8661-47bd-abbe-71602b88121d">Hardware Tools</Group>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3C7481-AC92-485A-906C-FAAC371617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33aeb8-8661-47bd-abbe-71602b8812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1A326C-0F78-4CF1-8B57-4D4EB1D07031}">
  <ds:schemaRefs>
    <ds:schemaRef ds:uri="http://schemas.microsoft.com/office/2006/documentManagement/types"/>
    <ds:schemaRef ds:uri="http://purl.org/dc/elements/1.1/"/>
    <ds:schemaRef ds:uri="http://purl.org/dc/terms/"/>
    <ds:schemaRef ds:uri="http://schemas.openxmlformats.org/package/2006/metadata/core-properties"/>
    <ds:schemaRef ds:uri="http://purl.org/dc/dcmitype/"/>
    <ds:schemaRef ds:uri="5e33aeb8-8661-47bd-abbe-71602b88121d"/>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7FDEAA9-79A8-4EED-8719-DCBD9F3252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69</vt:i4>
      </vt:variant>
    </vt:vector>
  </HeadingPairs>
  <TitlesOfParts>
    <vt:vector size="76" baseType="lpstr">
      <vt:lpstr>RTP - RTM Sign-off</vt:lpstr>
      <vt:lpstr>FileNamingConvention</vt:lpstr>
      <vt:lpstr>drop-down menus</vt:lpstr>
      <vt:lpstr>Power Ref Design Parameters</vt:lpstr>
      <vt:lpstr>Power Ref Des drop-downs</vt:lpstr>
      <vt:lpstr>Software</vt:lpstr>
      <vt:lpstr>Sheet1</vt:lpstr>
      <vt:lpstr>ADAS</vt:lpstr>
      <vt:lpstr>Appliances</vt:lpstr>
      <vt:lpstr>Automotive</vt:lpstr>
      <vt:lpstr>Body_including_lighting</vt:lpstr>
      <vt:lpstr>Building_Automation</vt:lpstr>
      <vt:lpstr>'drop-down menus'!Check38</vt:lpstr>
      <vt:lpstr>'drop-down menus'!Check39</vt:lpstr>
      <vt:lpstr>'drop-down menus'!Check40</vt:lpstr>
      <vt:lpstr>'drop-down menus'!Check41</vt:lpstr>
      <vt:lpstr>'drop-down menus'!Check42</vt:lpstr>
      <vt:lpstr>Communications_Equipment</vt:lpstr>
      <vt:lpstr>Digital_Signage_and_Display</vt:lpstr>
      <vt:lpstr>DistyNoResponse</vt:lpstr>
      <vt:lpstr>Enterprise_Switching</vt:lpstr>
      <vt:lpstr>Enterprise_Systems</vt:lpstr>
      <vt:lpstr>EPD_PPF</vt:lpstr>
      <vt:lpstr>EPOS</vt:lpstr>
      <vt:lpstr>Estore_Price</vt:lpstr>
      <vt:lpstr>Factory_Automation_and_Control</vt:lpstr>
      <vt:lpstr>Gaming</vt:lpstr>
      <vt:lpstr>HardwareClassification</vt:lpstr>
      <vt:lpstr>HEVEV_and_Powertrain</vt:lpstr>
      <vt:lpstr>High_Performance_Computing</vt:lpstr>
      <vt:lpstr>Industrial</vt:lpstr>
      <vt:lpstr>Industrial_</vt:lpstr>
      <vt:lpstr>Industrial_Transport_non_car</vt:lpstr>
      <vt:lpstr>Infotainment_and_Cluster</vt:lpstr>
      <vt:lpstr>Lighting</vt:lpstr>
      <vt:lpstr>Markets</vt:lpstr>
      <vt:lpstr>Medical_Healthcare_Fitness</vt:lpstr>
      <vt:lpstr>Mobile_Phone</vt:lpstr>
      <vt:lpstr>Motor_Drives</vt:lpstr>
      <vt:lpstr>Non_Literature_Types</vt:lpstr>
      <vt:lpstr>Other</vt:lpstr>
      <vt:lpstr>Passive_Safety</vt:lpstr>
      <vt:lpstr>PC_Notebooks</vt:lpstr>
      <vt:lpstr>Personal_Electronics</vt:lpstr>
      <vt:lpstr>Power_Infrastructure</vt:lpstr>
      <vt:lpstr>Pricing_Manager</vt:lpstr>
      <vt:lpstr>PricingManager</vt:lpstr>
      <vt:lpstr>PricingManagers</vt:lpstr>
      <vt:lpstr>PricingMgr</vt:lpstr>
      <vt:lpstr>'drop-down menus'!Print_Area</vt:lpstr>
      <vt:lpstr>'RTP - RTM Sign-off'!Print_Area</vt:lpstr>
      <vt:lpstr>'RTP - RTM Sign-off'!Print_Titles</vt:lpstr>
      <vt:lpstr>Printers_and_other_peripherals</vt:lpstr>
      <vt:lpstr>prod_cat</vt:lpstr>
      <vt:lpstr>Product_Category</vt:lpstr>
      <vt:lpstr>Profit_Ctr_Name</vt:lpstr>
      <vt:lpstr>Residential</vt:lpstr>
      <vt:lpstr>sbd</vt:lpstr>
      <vt:lpstr>SBDs</vt:lpstr>
      <vt:lpstr>sbe_dash2</vt:lpstr>
      <vt:lpstr>SBE_Info</vt:lpstr>
      <vt:lpstr>sector</vt:lpstr>
      <vt:lpstr>Sectors</vt:lpstr>
      <vt:lpstr>Server</vt:lpstr>
      <vt:lpstr>Space_Avionics_Defense</vt:lpstr>
      <vt:lpstr>Storage</vt:lpstr>
      <vt:lpstr>Systems_Team_Owner</vt:lpstr>
      <vt:lpstr>Tablets</vt:lpstr>
      <vt:lpstr>Telecom_Infrastructure</vt:lpstr>
      <vt:lpstr>Test_and_Measurement</vt:lpstr>
      <vt:lpstr>Thin_Client</vt:lpstr>
      <vt:lpstr>Topology</vt:lpstr>
      <vt:lpstr>TV_Set_Top_Box_Audio</vt:lpstr>
      <vt:lpstr>Wearables_non_medical</vt:lpstr>
      <vt:lpstr>Wireless_Infrastructure</vt:lpstr>
      <vt:lpstr>YES_NO</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Bearfield, Jonathan</dc:creator>
  <cp:lastModifiedBy>Pamidi, Ramasiddaiah</cp:lastModifiedBy>
  <cp:lastPrinted>2019-03-07T19:45:32Z</cp:lastPrinted>
  <dcterms:created xsi:type="dcterms:W3CDTF">2013-01-28T15:53:09Z</dcterms:created>
  <dcterms:modified xsi:type="dcterms:W3CDTF">2020-09-22T09:30:00Z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0x010100B2A09CF0AD01654592ABEE2EB68CF9B7</vt:lpwstr>
  </property>
  <property fmtid="{D5CDD505-2E9C-101B-9397-08002B2CF9AE}" pid="3" name="_NewReviewCycle">
    <vt:lpwstr/>
  </property>
</Properties>
</file>