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96" yWindow="36" windowWidth="22056" windowHeight="9696"/>
  </bookViews>
  <sheets>
    <sheet name="No4 (2)" sheetId="1" r:id="rId1"/>
  </sheets>
  <externalReferences>
    <externalReference r:id="rId2"/>
  </externalReferences>
  <calcPr calcId="145621"/>
</workbook>
</file>

<file path=xl/calcChain.xml><?xml version="1.0" encoding="utf-8"?>
<calcChain xmlns="http://schemas.openxmlformats.org/spreadsheetml/2006/main">
  <c r="C48" i="1" l="1"/>
  <c r="D48" i="1" s="1"/>
  <c r="E48" i="1" s="1"/>
  <c r="C47" i="1"/>
  <c r="D47" i="1" s="1"/>
  <c r="E47" i="1" s="1"/>
  <c r="D46" i="1"/>
  <c r="E46" i="1" s="1"/>
  <c r="C46" i="1"/>
  <c r="C45" i="1"/>
  <c r="D45" i="1" s="1"/>
  <c r="E45" i="1" s="1"/>
  <c r="C44" i="1"/>
  <c r="D44" i="1" s="1"/>
  <c r="E44" i="1" s="1"/>
  <c r="C43" i="1"/>
  <c r="D43" i="1" s="1"/>
  <c r="E43" i="1" s="1"/>
  <c r="C42" i="1"/>
  <c r="D42" i="1" s="1"/>
  <c r="E42" i="1" s="1"/>
  <c r="C41" i="1"/>
  <c r="D41" i="1" s="1"/>
  <c r="E41" i="1" s="1"/>
  <c r="C34" i="1"/>
  <c r="C33" i="1"/>
  <c r="C32" i="1"/>
  <c r="C31" i="1"/>
  <c r="C30" i="1"/>
  <c r="C29" i="1"/>
  <c r="C28" i="1"/>
  <c r="C27" i="1"/>
  <c r="C26" i="1"/>
  <c r="C25" i="1"/>
</calcChain>
</file>

<file path=xl/sharedStrings.xml><?xml version="1.0" encoding="utf-8"?>
<sst xmlns="http://schemas.openxmlformats.org/spreadsheetml/2006/main" count="15" uniqueCount="15">
  <si>
    <t>■Experiment</t>
    <phoneticPr fontId="1"/>
  </si>
  <si>
    <t>■Result</t>
    <phoneticPr fontId="1"/>
  </si>
  <si>
    <t>●27.8℃</t>
    <phoneticPr fontId="1"/>
  </si>
  <si>
    <t>DC power supply</t>
    <phoneticPr fontId="1"/>
  </si>
  <si>
    <t>●Voltage Cal done</t>
    <phoneticPr fontId="1"/>
  </si>
  <si>
    <t>VIN[V]</t>
    <phoneticPr fontId="1"/>
  </si>
  <si>
    <t>1CELL[V]</t>
    <phoneticPr fontId="1"/>
  </si>
  <si>
    <t>SOH[％]</t>
    <phoneticPr fontId="1"/>
  </si>
  <si>
    <t>＜CR123A Discharge characteristics＞</t>
    <phoneticPr fontId="1"/>
  </si>
  <si>
    <t>https://industrial.panasonic.com/cdbs/www-data/pdf2/AAA4000/AAA4000C288.pdf</t>
    <phoneticPr fontId="1"/>
  </si>
  <si>
    <t>Time[h]</t>
    <phoneticPr fontId="1"/>
  </si>
  <si>
    <t>cap[mAh]</t>
    <phoneticPr fontId="1"/>
  </si>
  <si>
    <t>remain[mAh]</t>
    <phoneticPr fontId="1"/>
  </si>
  <si>
    <t>remain[%]</t>
    <phoneticPr fontId="1"/>
  </si>
  <si>
    <t>Voltage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</si>
</sst>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u/>
      <sz val="7.7"/>
      <color indexed="12"/>
      <name val="ＭＳ Ｐゴシック"/>
      <family val="3"/>
      <charset val="128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top"/>
      <protection locked="0"/>
    </xf>
  </cellStyleXfs>
  <cellXfs count="4">
    <xf numFmtId="0" fontId="0" fillId="0" borderId="0" xfId="0">
      <alignment vertical="center"/>
    </xf>
    <xf numFmtId="0" fontId="0" fillId="0" borderId="1" xfId="0" applyBorder="1" applyAlignment="1">
      <alignment vertical="center" shrinkToFit="1"/>
    </xf>
    <xf numFmtId="0" fontId="0" fillId="0" borderId="1" xfId="0" applyBorder="1">
      <alignment vertical="center"/>
    </xf>
    <xf numFmtId="0" fontId="2" fillId="0" borderId="0" xfId="1" applyAlignment="1" applyProtection="1">
      <alignment vertical="center"/>
    </xf>
  </cellXfs>
  <cellStyles count="2">
    <cellStyle name="ハイパーリンク" xfId="1" builtinId="8"/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743013404140637"/>
          <c:y val="4.2085120394473444E-2"/>
          <c:w val="0.81614434218029996"/>
          <c:h val="0.82230911116100092"/>
        </c:manualLayout>
      </c:layout>
      <c:scatterChart>
        <c:scatterStyle val="lineMarker"/>
        <c:varyColors val="0"/>
        <c:ser>
          <c:idx val="0"/>
          <c:order val="0"/>
          <c:tx>
            <c:v>EVM ＠無負荷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'No4 (2)'!$D$25:$D$34</c:f>
              <c:numCache>
                <c:formatCode>General</c:formatCode>
                <c:ptCount val="10"/>
                <c:pt idx="0">
                  <c:v>98</c:v>
                </c:pt>
                <c:pt idx="1">
                  <c:v>98</c:v>
                </c:pt>
                <c:pt idx="2">
                  <c:v>95</c:v>
                </c:pt>
                <c:pt idx="3">
                  <c:v>95</c:v>
                </c:pt>
                <c:pt idx="4">
                  <c:v>61</c:v>
                </c:pt>
                <c:pt idx="5">
                  <c:v>44</c:v>
                </c:pt>
                <c:pt idx="6">
                  <c:v>31</c:v>
                </c:pt>
                <c:pt idx="7">
                  <c:v>22</c:v>
                </c:pt>
                <c:pt idx="8">
                  <c:v>15</c:v>
                </c:pt>
                <c:pt idx="9">
                  <c:v>4</c:v>
                </c:pt>
              </c:numCache>
            </c:numRef>
          </c:xVal>
          <c:yVal>
            <c:numRef>
              <c:f>'No4 (2)'!$C$25:$C$34</c:f>
              <c:numCache>
                <c:formatCode>General</c:formatCode>
                <c:ptCount val="10"/>
                <c:pt idx="0">
                  <c:v>3.0750000000000002</c:v>
                </c:pt>
                <c:pt idx="1">
                  <c:v>3.0445000000000002</c:v>
                </c:pt>
                <c:pt idx="2">
                  <c:v>3.0205000000000002</c:v>
                </c:pt>
                <c:pt idx="3">
                  <c:v>3.0190000000000001</c:v>
                </c:pt>
                <c:pt idx="4">
                  <c:v>3.0005000000000002</c:v>
                </c:pt>
                <c:pt idx="5">
                  <c:v>2.9729999999999999</c:v>
                </c:pt>
                <c:pt idx="6">
                  <c:v>2.911</c:v>
                </c:pt>
                <c:pt idx="7">
                  <c:v>2.8584999999999998</c:v>
                </c:pt>
                <c:pt idx="8">
                  <c:v>2.8130000000000002</c:v>
                </c:pt>
                <c:pt idx="9">
                  <c:v>2.706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98C8-49C4-A73E-FBC2B244D0F2}"/>
            </c:ext>
          </c:extLst>
        </c:ser>
        <c:ser>
          <c:idx val="1"/>
          <c:order val="1"/>
          <c:tx>
            <c:v>放電特性 ＠20mA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'No4 (2)'!$E$41:$E$48</c:f>
              <c:numCache>
                <c:formatCode>General</c:formatCode>
                <c:ptCount val="8"/>
                <c:pt idx="0">
                  <c:v>100</c:v>
                </c:pt>
                <c:pt idx="1">
                  <c:v>99.375</c:v>
                </c:pt>
                <c:pt idx="2">
                  <c:v>98.75</c:v>
                </c:pt>
                <c:pt idx="3">
                  <c:v>75</c:v>
                </c:pt>
                <c:pt idx="4">
                  <c:v>50</c:v>
                </c:pt>
                <c:pt idx="5">
                  <c:v>25</c:v>
                </c:pt>
                <c:pt idx="6">
                  <c:v>12.5</c:v>
                </c:pt>
                <c:pt idx="7">
                  <c:v>0</c:v>
                </c:pt>
              </c:numCache>
            </c:numRef>
          </c:xVal>
          <c:yVal>
            <c:numRef>
              <c:f>'No4 (2)'!$F$41:$F$48</c:f>
              <c:numCache>
                <c:formatCode>General</c:formatCode>
                <c:ptCount val="8"/>
                <c:pt idx="0">
                  <c:v>3.2</c:v>
                </c:pt>
                <c:pt idx="1">
                  <c:v>2.92</c:v>
                </c:pt>
                <c:pt idx="2">
                  <c:v>2.9</c:v>
                </c:pt>
                <c:pt idx="3">
                  <c:v>2.92</c:v>
                </c:pt>
                <c:pt idx="4">
                  <c:v>2.9</c:v>
                </c:pt>
                <c:pt idx="5">
                  <c:v>2.75</c:v>
                </c:pt>
                <c:pt idx="6">
                  <c:v>2.58</c:v>
                </c:pt>
                <c:pt idx="7">
                  <c:v>1.8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98C8-49C4-A73E-FBC2B244D0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2726528"/>
        <c:axId val="42728832"/>
      </c:scatterChart>
      <c:valAx>
        <c:axId val="42726528"/>
        <c:scaling>
          <c:orientation val="minMax"/>
          <c:max val="1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ja-JP" altLang="en-US"/>
                  <a:t>電池残量 </a:t>
                </a:r>
                <a:r>
                  <a:rPr lang="en-US" altLang="ja-JP"/>
                  <a:t>(%)</a:t>
                </a:r>
                <a:endParaRPr lang="ja-JP" altLang="en-US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42728832"/>
        <c:crosses val="autoZero"/>
        <c:crossBetween val="midCat"/>
      </c:valAx>
      <c:valAx>
        <c:axId val="42728832"/>
        <c:scaling>
          <c:orientation val="minMax"/>
          <c:max val="3.4"/>
          <c:min val="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ja-JP" altLang="en-US"/>
                  <a:t>電池電圧 </a:t>
                </a:r>
                <a:r>
                  <a:rPr lang="en-US" altLang="ja-JP"/>
                  <a:t>(V)</a:t>
                </a:r>
                <a:endParaRPr lang="ja-JP" altLang="en-US"/>
              </a:p>
            </c:rich>
          </c:tx>
          <c:layout>
            <c:manualLayout>
              <c:xMode val="edge"/>
              <c:yMode val="edge"/>
              <c:x val="1.8103688886589066E-2"/>
              <c:y val="0.3724804656861706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42726528"/>
        <c:crosses val="autoZero"/>
        <c:crossBetween val="midCat"/>
        <c:majorUnit val="0.1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3658952565628257"/>
          <c:y val="0.64588462110651002"/>
          <c:w val="0.29252486904006947"/>
          <c:h val="0.10999610479164851"/>
        </c:manualLayout>
      </c:layout>
      <c:overlay val="0"/>
      <c:spPr>
        <a:solidFill>
          <a:schemeClr val="bg1"/>
        </a:solidFill>
        <a:ln>
          <a:solidFill>
            <a:schemeClr val="bg1">
              <a:lumMod val="65000"/>
            </a:schemeClr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emf"/><Relationship Id="rId2" Type="http://schemas.openxmlformats.org/officeDocument/2006/relationships/image" Target="../media/image1.png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144846</xdr:colOff>
      <xdr:row>21</xdr:row>
      <xdr:rowOff>18884</xdr:rowOff>
    </xdr:from>
    <xdr:to>
      <xdr:col>13</xdr:col>
      <xdr:colOff>367862</xdr:colOff>
      <xdr:row>41</xdr:row>
      <xdr:rowOff>6569</xdr:rowOff>
    </xdr:to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25292</xdr:colOff>
      <xdr:row>49</xdr:row>
      <xdr:rowOff>57153</xdr:rowOff>
    </xdr:from>
    <xdr:to>
      <xdr:col>11</xdr:col>
      <xdr:colOff>237505</xdr:colOff>
      <xdr:row>66</xdr:row>
      <xdr:rowOff>227942</xdr:rowOff>
    </xdr:to>
    <xdr:pic>
      <xdr:nvPicPr>
        <xdr:cNvPr id="3" name="図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95852" y="11258553"/>
          <a:ext cx="6917813" cy="4056989"/>
        </a:xfrm>
        <a:prstGeom prst="rect">
          <a:avLst/>
        </a:prstGeom>
      </xdr:spPr>
    </xdr:pic>
    <xdr:clientData/>
  </xdr:twoCellAnchor>
  <xdr:twoCellAnchor>
    <xdr:from>
      <xdr:col>8</xdr:col>
      <xdr:colOff>449646</xdr:colOff>
      <xdr:row>62</xdr:row>
      <xdr:rowOff>19379</xdr:rowOff>
    </xdr:from>
    <xdr:to>
      <xdr:col>10</xdr:col>
      <xdr:colOff>45654</xdr:colOff>
      <xdr:row>62</xdr:row>
      <xdr:rowOff>19379</xdr:rowOff>
    </xdr:to>
    <xdr:cxnSp macro="">
      <xdr:nvCxnSpPr>
        <xdr:cNvPr id="4" name="直線コネクタ 3"/>
        <xdr:cNvCxnSpPr/>
      </xdr:nvCxnSpPr>
      <xdr:spPr>
        <a:xfrm flipH="1">
          <a:off x="5814126" y="14192579"/>
          <a:ext cx="937128" cy="0"/>
        </a:xfrm>
        <a:prstGeom prst="line">
          <a:avLst/>
        </a:prstGeom>
        <a:ln>
          <a:solidFill>
            <a:srgbClr val="0000FF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10</xdr:col>
      <xdr:colOff>35801</xdr:colOff>
      <xdr:row>61</xdr:row>
      <xdr:rowOff>142547</xdr:rowOff>
    </xdr:from>
    <xdr:ext cx="443263" cy="264560"/>
    <xdr:sp macro="" textlink="">
      <xdr:nvSpPr>
        <xdr:cNvPr id="5" name="テキスト ボックス 4"/>
        <xdr:cNvSpPr txBox="1"/>
      </xdr:nvSpPr>
      <xdr:spPr>
        <a:xfrm>
          <a:off x="6741401" y="14087147"/>
          <a:ext cx="4432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en-US" altLang="ja-JP" sz="1100">
              <a:solidFill>
                <a:srgbClr val="0000FF"/>
              </a:solidFill>
            </a:rPr>
            <a:t>1.8V</a:t>
          </a:r>
          <a:endParaRPr kumimoji="1" lang="ja-JP" altLang="en-US" sz="1100">
            <a:solidFill>
              <a:srgbClr val="0000FF"/>
            </a:solidFill>
          </a:endParaRPr>
        </a:p>
      </xdr:txBody>
    </xdr:sp>
    <xdr:clientData/>
  </xdr:oneCellAnchor>
  <xdr:twoCellAnchor>
    <xdr:from>
      <xdr:col>8</xdr:col>
      <xdr:colOff>313340</xdr:colOff>
      <xdr:row>56</xdr:row>
      <xdr:rowOff>2957</xdr:rowOff>
    </xdr:from>
    <xdr:to>
      <xdr:col>8</xdr:col>
      <xdr:colOff>313340</xdr:colOff>
      <xdr:row>64</xdr:row>
      <xdr:rowOff>180319</xdr:rowOff>
    </xdr:to>
    <xdr:cxnSp macro="">
      <xdr:nvCxnSpPr>
        <xdr:cNvPr id="6" name="直線コネクタ 5"/>
        <xdr:cNvCxnSpPr/>
      </xdr:nvCxnSpPr>
      <xdr:spPr>
        <a:xfrm flipV="1">
          <a:off x="5677820" y="12804557"/>
          <a:ext cx="0" cy="2006162"/>
        </a:xfrm>
        <a:prstGeom prst="line">
          <a:avLst/>
        </a:prstGeom>
        <a:ln>
          <a:solidFill>
            <a:srgbClr val="0000FF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104513</xdr:colOff>
      <xdr:row>57</xdr:row>
      <xdr:rowOff>9657</xdr:rowOff>
    </xdr:from>
    <xdr:to>
      <xdr:col>9</xdr:col>
      <xdr:colOff>59055</xdr:colOff>
      <xdr:row>57</xdr:row>
      <xdr:rowOff>9657</xdr:rowOff>
    </xdr:to>
    <xdr:cxnSp macro="">
      <xdr:nvCxnSpPr>
        <xdr:cNvPr id="7" name="直線コネクタ 6"/>
        <xdr:cNvCxnSpPr/>
      </xdr:nvCxnSpPr>
      <xdr:spPr>
        <a:xfrm flipH="1">
          <a:off x="1445633" y="13039857"/>
          <a:ext cx="4648462" cy="0"/>
        </a:xfrm>
        <a:prstGeom prst="line">
          <a:avLst/>
        </a:prstGeom>
        <a:ln>
          <a:solidFill>
            <a:srgbClr val="0000FF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104513</xdr:colOff>
      <xdr:row>56</xdr:row>
      <xdr:rowOff>83952</xdr:rowOff>
    </xdr:from>
    <xdr:to>
      <xdr:col>9</xdr:col>
      <xdr:colOff>59055</xdr:colOff>
      <xdr:row>56</xdr:row>
      <xdr:rowOff>83952</xdr:rowOff>
    </xdr:to>
    <xdr:cxnSp macro="">
      <xdr:nvCxnSpPr>
        <xdr:cNvPr id="8" name="直線コネクタ 7"/>
        <xdr:cNvCxnSpPr/>
      </xdr:nvCxnSpPr>
      <xdr:spPr>
        <a:xfrm flipH="1">
          <a:off x="1445633" y="12885552"/>
          <a:ext cx="4648462" cy="0"/>
        </a:xfrm>
        <a:prstGeom prst="line">
          <a:avLst/>
        </a:prstGeom>
        <a:ln>
          <a:solidFill>
            <a:srgbClr val="0000FF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104513</xdr:colOff>
      <xdr:row>55</xdr:row>
      <xdr:rowOff>148722</xdr:rowOff>
    </xdr:from>
    <xdr:to>
      <xdr:col>9</xdr:col>
      <xdr:colOff>59055</xdr:colOff>
      <xdr:row>55</xdr:row>
      <xdr:rowOff>148722</xdr:rowOff>
    </xdr:to>
    <xdr:cxnSp macro="">
      <xdr:nvCxnSpPr>
        <xdr:cNvPr id="9" name="直線コネクタ 8"/>
        <xdr:cNvCxnSpPr/>
      </xdr:nvCxnSpPr>
      <xdr:spPr>
        <a:xfrm flipH="1">
          <a:off x="1445633" y="12721722"/>
          <a:ext cx="4648462" cy="0"/>
        </a:xfrm>
        <a:prstGeom prst="line">
          <a:avLst/>
        </a:prstGeom>
        <a:ln>
          <a:solidFill>
            <a:srgbClr val="0000FF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104513</xdr:colOff>
      <xdr:row>54</xdr:row>
      <xdr:rowOff>224922</xdr:rowOff>
    </xdr:from>
    <xdr:to>
      <xdr:col>9</xdr:col>
      <xdr:colOff>59055</xdr:colOff>
      <xdr:row>54</xdr:row>
      <xdr:rowOff>224922</xdr:rowOff>
    </xdr:to>
    <xdr:cxnSp macro="">
      <xdr:nvCxnSpPr>
        <xdr:cNvPr id="10" name="直線コネクタ 9"/>
        <xdr:cNvCxnSpPr/>
      </xdr:nvCxnSpPr>
      <xdr:spPr>
        <a:xfrm flipH="1">
          <a:off x="1445633" y="12569322"/>
          <a:ext cx="4648462" cy="0"/>
        </a:xfrm>
        <a:prstGeom prst="line">
          <a:avLst/>
        </a:prstGeom>
        <a:ln>
          <a:solidFill>
            <a:srgbClr val="0000FF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8</xdr:col>
      <xdr:colOff>283845</xdr:colOff>
      <xdr:row>57</xdr:row>
      <xdr:rowOff>205740</xdr:rowOff>
    </xdr:from>
    <xdr:ext cx="372914" cy="156518"/>
    <xdr:sp macro="" textlink="">
      <xdr:nvSpPr>
        <xdr:cNvPr id="11" name="四角形吹き出し 10"/>
        <xdr:cNvSpPr/>
      </xdr:nvSpPr>
      <xdr:spPr>
        <a:xfrm>
          <a:off x="5648325" y="13235940"/>
          <a:ext cx="372914" cy="156518"/>
        </a:xfrm>
        <a:prstGeom prst="wedgeRectCallout">
          <a:avLst>
            <a:gd name="adj1" fmla="val -35137"/>
            <a:gd name="adj2" fmla="val -149277"/>
          </a:avLst>
        </a:prstGeom>
        <a:noFill/>
        <a:ln>
          <a:solidFill>
            <a:srgbClr val="0000FF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none" lIns="36000" tIns="0" rIns="36000" bIns="0" rtlCol="0" anchor="t">
          <a:spAutoFit/>
        </a:bodyPr>
        <a:lstStyle/>
        <a:p>
          <a:pPr algn="l"/>
          <a:r>
            <a:rPr kumimoji="1" lang="en-US" altLang="ja-JP" sz="1000"/>
            <a:t>2.58V</a:t>
          </a:r>
          <a:endParaRPr kumimoji="1" lang="ja-JP" altLang="en-US" sz="1000"/>
        </a:p>
      </xdr:txBody>
    </xdr:sp>
    <xdr:clientData/>
  </xdr:oneCellAnchor>
  <xdr:twoCellAnchor>
    <xdr:from>
      <xdr:col>7</xdr:col>
      <xdr:colOff>355250</xdr:colOff>
      <xdr:row>55</xdr:row>
      <xdr:rowOff>51435</xdr:rowOff>
    </xdr:from>
    <xdr:to>
      <xdr:col>7</xdr:col>
      <xdr:colOff>355250</xdr:colOff>
      <xdr:row>64</xdr:row>
      <xdr:rowOff>180320</xdr:rowOff>
    </xdr:to>
    <xdr:cxnSp macro="">
      <xdr:nvCxnSpPr>
        <xdr:cNvPr id="12" name="直線コネクタ 11"/>
        <xdr:cNvCxnSpPr/>
      </xdr:nvCxnSpPr>
      <xdr:spPr>
        <a:xfrm flipV="1">
          <a:off x="5049170" y="12624435"/>
          <a:ext cx="0" cy="2186285"/>
        </a:xfrm>
        <a:prstGeom prst="line">
          <a:avLst/>
        </a:prstGeom>
        <a:ln>
          <a:solidFill>
            <a:srgbClr val="0000FF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7</xdr:col>
      <xdr:colOff>352425</xdr:colOff>
      <xdr:row>57</xdr:row>
      <xdr:rowOff>179070</xdr:rowOff>
    </xdr:from>
    <xdr:ext cx="372914" cy="156518"/>
    <xdr:sp macro="" textlink="">
      <xdr:nvSpPr>
        <xdr:cNvPr id="13" name="四角形吹き出し 12"/>
        <xdr:cNvSpPr/>
      </xdr:nvSpPr>
      <xdr:spPr>
        <a:xfrm>
          <a:off x="5046345" y="13209270"/>
          <a:ext cx="372914" cy="156518"/>
        </a:xfrm>
        <a:prstGeom prst="wedgeRectCallout">
          <a:avLst>
            <a:gd name="adj1" fmla="val -40245"/>
            <a:gd name="adj2" fmla="val -288028"/>
          </a:avLst>
        </a:prstGeom>
        <a:noFill/>
        <a:ln>
          <a:solidFill>
            <a:srgbClr val="0000FF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none" lIns="36000" tIns="0" rIns="36000" bIns="0" rtlCol="0" anchor="t">
          <a:spAutoFit/>
        </a:bodyPr>
        <a:lstStyle/>
        <a:p>
          <a:pPr algn="l"/>
          <a:r>
            <a:rPr kumimoji="1" lang="en-US" altLang="ja-JP" sz="1000"/>
            <a:t>2.75V</a:t>
          </a:r>
          <a:endParaRPr kumimoji="1" lang="ja-JP" altLang="en-US" sz="1000"/>
        </a:p>
      </xdr:txBody>
    </xdr:sp>
    <xdr:clientData/>
  </xdr:oneCellAnchor>
  <xdr:oneCellAnchor>
    <xdr:from>
      <xdr:col>5</xdr:col>
      <xdr:colOff>619125</xdr:colOff>
      <xdr:row>53</xdr:row>
      <xdr:rowOff>95250</xdr:rowOff>
    </xdr:from>
    <xdr:ext cx="372914" cy="156518"/>
    <xdr:sp macro="" textlink="">
      <xdr:nvSpPr>
        <xdr:cNvPr id="14" name="四角形吹き出し 13"/>
        <xdr:cNvSpPr/>
      </xdr:nvSpPr>
      <xdr:spPr>
        <a:xfrm>
          <a:off x="3971925" y="12211050"/>
          <a:ext cx="372914" cy="156518"/>
        </a:xfrm>
        <a:prstGeom prst="wedgeRectCallout">
          <a:avLst>
            <a:gd name="adj1" fmla="val -66809"/>
            <a:gd name="adj2" fmla="val 162303"/>
          </a:avLst>
        </a:prstGeom>
        <a:noFill/>
        <a:ln>
          <a:solidFill>
            <a:srgbClr val="0000FF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none" lIns="36000" tIns="0" rIns="36000" bIns="0" rtlCol="0" anchor="t">
          <a:spAutoFit/>
        </a:bodyPr>
        <a:lstStyle/>
        <a:p>
          <a:pPr algn="l"/>
          <a:r>
            <a:rPr kumimoji="1" lang="en-US" altLang="ja-JP" sz="1000"/>
            <a:t>2.90V</a:t>
          </a:r>
          <a:endParaRPr kumimoji="1" lang="ja-JP" altLang="en-US" sz="1000"/>
        </a:p>
      </xdr:txBody>
    </xdr:sp>
    <xdr:clientData/>
  </xdr:oneCellAnchor>
  <xdr:oneCellAnchor>
    <xdr:from>
      <xdr:col>4</xdr:col>
      <xdr:colOff>85725</xdr:colOff>
      <xdr:row>53</xdr:row>
      <xdr:rowOff>60960</xdr:rowOff>
    </xdr:from>
    <xdr:ext cx="372914" cy="156518"/>
    <xdr:sp macro="" textlink="">
      <xdr:nvSpPr>
        <xdr:cNvPr id="15" name="四角形吹き出し 14"/>
        <xdr:cNvSpPr/>
      </xdr:nvSpPr>
      <xdr:spPr>
        <a:xfrm>
          <a:off x="2767965" y="12176760"/>
          <a:ext cx="372914" cy="156518"/>
        </a:xfrm>
        <a:prstGeom prst="wedgeRectCallout">
          <a:avLst>
            <a:gd name="adj1" fmla="val -66809"/>
            <a:gd name="adj2" fmla="val 162303"/>
          </a:avLst>
        </a:prstGeom>
        <a:noFill/>
        <a:ln>
          <a:solidFill>
            <a:srgbClr val="0000FF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none" lIns="36000" tIns="0" rIns="36000" bIns="0" rtlCol="0" anchor="t">
          <a:spAutoFit/>
        </a:bodyPr>
        <a:lstStyle/>
        <a:p>
          <a:pPr algn="l"/>
          <a:r>
            <a:rPr kumimoji="1" lang="en-US" altLang="ja-JP" sz="1000"/>
            <a:t>2.92V</a:t>
          </a:r>
          <a:endParaRPr kumimoji="1" lang="ja-JP" altLang="en-US" sz="1000"/>
        </a:p>
      </xdr:txBody>
    </xdr:sp>
    <xdr:clientData/>
  </xdr:oneCellAnchor>
  <xdr:twoCellAnchor editAs="oneCell">
    <xdr:from>
      <xdr:col>1</xdr:col>
      <xdr:colOff>16850</xdr:colOff>
      <xdr:row>68</xdr:row>
      <xdr:rowOff>46159</xdr:rowOff>
    </xdr:from>
    <xdr:to>
      <xdr:col>8</xdr:col>
      <xdr:colOff>222006</xdr:colOff>
      <xdr:row>89</xdr:row>
      <xdr:rowOff>96799</xdr:rowOff>
    </xdr:to>
    <xdr:pic>
      <xdr:nvPicPr>
        <xdr:cNvPr id="16" name="図 15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4112" t="7188" r="71326" b="51225"/>
        <a:stretch/>
      </xdr:blipFill>
      <xdr:spPr>
        <a:xfrm>
          <a:off x="687410" y="15590959"/>
          <a:ext cx="4899076" cy="4851240"/>
        </a:xfrm>
        <a:prstGeom prst="rect">
          <a:avLst/>
        </a:prstGeom>
      </xdr:spPr>
    </xdr:pic>
    <xdr:clientData/>
  </xdr:twoCellAnchor>
  <xdr:oneCellAnchor>
    <xdr:from>
      <xdr:col>3</xdr:col>
      <xdr:colOff>342167</xdr:colOff>
      <xdr:row>89</xdr:row>
      <xdr:rowOff>163539</xdr:rowOff>
    </xdr:from>
    <xdr:ext cx="205112" cy="156518"/>
    <xdr:sp macro="" textlink="">
      <xdr:nvSpPr>
        <xdr:cNvPr id="17" name="四角形吹き出し 16"/>
        <xdr:cNvSpPr/>
      </xdr:nvSpPr>
      <xdr:spPr>
        <a:xfrm>
          <a:off x="2353847" y="20508939"/>
          <a:ext cx="205112" cy="156518"/>
        </a:xfrm>
        <a:prstGeom prst="wedgeRectCallout">
          <a:avLst>
            <a:gd name="adj1" fmla="val -35372"/>
            <a:gd name="adj2" fmla="val -174743"/>
          </a:avLst>
        </a:prstGeom>
        <a:noFill/>
        <a:ln>
          <a:solidFill>
            <a:srgbClr val="0000FF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none" lIns="36000" tIns="0" rIns="36000" bIns="0" rtlCol="0" anchor="t">
          <a:spAutoFit/>
        </a:bodyPr>
        <a:lstStyle/>
        <a:p>
          <a:pPr algn="l"/>
          <a:r>
            <a:rPr kumimoji="1" lang="en-US" altLang="ja-JP" sz="1000"/>
            <a:t>2h</a:t>
          </a:r>
          <a:endParaRPr kumimoji="1" lang="ja-JP" altLang="en-US" sz="1000"/>
        </a:p>
      </xdr:txBody>
    </xdr:sp>
    <xdr:clientData/>
  </xdr:oneCellAnchor>
  <xdr:twoCellAnchor>
    <xdr:from>
      <xdr:col>5</xdr:col>
      <xdr:colOff>423244</xdr:colOff>
      <xdr:row>79</xdr:row>
      <xdr:rowOff>219101</xdr:rowOff>
    </xdr:from>
    <xdr:to>
      <xdr:col>5</xdr:col>
      <xdr:colOff>423244</xdr:colOff>
      <xdr:row>88</xdr:row>
      <xdr:rowOff>158339</xdr:rowOff>
    </xdr:to>
    <xdr:cxnSp macro="">
      <xdr:nvCxnSpPr>
        <xdr:cNvPr id="18" name="直線コネクタ 17"/>
        <xdr:cNvCxnSpPr/>
      </xdr:nvCxnSpPr>
      <xdr:spPr>
        <a:xfrm flipV="1">
          <a:off x="3776044" y="18278501"/>
          <a:ext cx="0" cy="1996638"/>
        </a:xfrm>
        <a:prstGeom prst="line">
          <a:avLst/>
        </a:prstGeom>
        <a:ln w="19050">
          <a:solidFill>
            <a:srgbClr val="0000FF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349975</xdr:colOff>
      <xdr:row>79</xdr:row>
      <xdr:rowOff>219101</xdr:rowOff>
    </xdr:from>
    <xdr:to>
      <xdr:col>3</xdr:col>
      <xdr:colOff>349975</xdr:colOff>
      <xdr:row>88</xdr:row>
      <xdr:rowOff>158339</xdr:rowOff>
    </xdr:to>
    <xdr:cxnSp macro="">
      <xdr:nvCxnSpPr>
        <xdr:cNvPr id="19" name="直線コネクタ 18"/>
        <xdr:cNvCxnSpPr/>
      </xdr:nvCxnSpPr>
      <xdr:spPr>
        <a:xfrm flipV="1">
          <a:off x="2361655" y="18278501"/>
          <a:ext cx="0" cy="1996638"/>
        </a:xfrm>
        <a:prstGeom prst="line">
          <a:avLst/>
        </a:prstGeom>
        <a:ln>
          <a:solidFill>
            <a:srgbClr val="0000FF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12936</xdr:colOff>
      <xdr:row>79</xdr:row>
      <xdr:rowOff>219101</xdr:rowOff>
    </xdr:from>
    <xdr:to>
      <xdr:col>4</xdr:col>
      <xdr:colOff>12936</xdr:colOff>
      <xdr:row>88</xdr:row>
      <xdr:rowOff>158339</xdr:rowOff>
    </xdr:to>
    <xdr:cxnSp macro="">
      <xdr:nvCxnSpPr>
        <xdr:cNvPr id="20" name="直線コネクタ 19"/>
        <xdr:cNvCxnSpPr/>
      </xdr:nvCxnSpPr>
      <xdr:spPr>
        <a:xfrm flipV="1">
          <a:off x="2695176" y="18278501"/>
          <a:ext cx="0" cy="1996638"/>
        </a:xfrm>
        <a:prstGeom prst="line">
          <a:avLst/>
        </a:prstGeom>
        <a:ln>
          <a:solidFill>
            <a:srgbClr val="0000FF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371955</xdr:colOff>
      <xdr:row>79</xdr:row>
      <xdr:rowOff>219101</xdr:rowOff>
    </xdr:from>
    <xdr:to>
      <xdr:col>4</xdr:col>
      <xdr:colOff>371955</xdr:colOff>
      <xdr:row>88</xdr:row>
      <xdr:rowOff>158339</xdr:rowOff>
    </xdr:to>
    <xdr:cxnSp macro="">
      <xdr:nvCxnSpPr>
        <xdr:cNvPr id="21" name="直線コネクタ 20"/>
        <xdr:cNvCxnSpPr/>
      </xdr:nvCxnSpPr>
      <xdr:spPr>
        <a:xfrm flipV="1">
          <a:off x="3054195" y="18278501"/>
          <a:ext cx="0" cy="1996638"/>
        </a:xfrm>
        <a:prstGeom prst="line">
          <a:avLst/>
        </a:prstGeom>
        <a:ln>
          <a:solidFill>
            <a:srgbClr val="0000FF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49570</xdr:colOff>
      <xdr:row>79</xdr:row>
      <xdr:rowOff>219101</xdr:rowOff>
    </xdr:from>
    <xdr:to>
      <xdr:col>5</xdr:col>
      <xdr:colOff>49570</xdr:colOff>
      <xdr:row>88</xdr:row>
      <xdr:rowOff>158339</xdr:rowOff>
    </xdr:to>
    <xdr:cxnSp macro="">
      <xdr:nvCxnSpPr>
        <xdr:cNvPr id="22" name="直線コネクタ 21"/>
        <xdr:cNvCxnSpPr/>
      </xdr:nvCxnSpPr>
      <xdr:spPr>
        <a:xfrm flipV="1">
          <a:off x="3402370" y="18278501"/>
          <a:ext cx="0" cy="1996638"/>
        </a:xfrm>
        <a:prstGeom prst="line">
          <a:avLst/>
        </a:prstGeom>
        <a:ln>
          <a:solidFill>
            <a:srgbClr val="0000FF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100860</xdr:colOff>
      <xdr:row>79</xdr:row>
      <xdr:rowOff>219101</xdr:rowOff>
    </xdr:from>
    <xdr:to>
      <xdr:col>6</xdr:col>
      <xdr:colOff>100860</xdr:colOff>
      <xdr:row>88</xdr:row>
      <xdr:rowOff>158339</xdr:rowOff>
    </xdr:to>
    <xdr:cxnSp macro="">
      <xdr:nvCxnSpPr>
        <xdr:cNvPr id="23" name="直線コネクタ 22"/>
        <xdr:cNvCxnSpPr/>
      </xdr:nvCxnSpPr>
      <xdr:spPr>
        <a:xfrm flipV="1">
          <a:off x="4124220" y="18278501"/>
          <a:ext cx="0" cy="1996638"/>
        </a:xfrm>
        <a:prstGeom prst="line">
          <a:avLst/>
        </a:prstGeom>
        <a:ln>
          <a:solidFill>
            <a:srgbClr val="0000FF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452552</xdr:colOff>
      <xdr:row>79</xdr:row>
      <xdr:rowOff>219101</xdr:rowOff>
    </xdr:from>
    <xdr:to>
      <xdr:col>6</xdr:col>
      <xdr:colOff>452552</xdr:colOff>
      <xdr:row>88</xdr:row>
      <xdr:rowOff>158339</xdr:rowOff>
    </xdr:to>
    <xdr:cxnSp macro="">
      <xdr:nvCxnSpPr>
        <xdr:cNvPr id="24" name="直線コネクタ 23"/>
        <xdr:cNvCxnSpPr/>
      </xdr:nvCxnSpPr>
      <xdr:spPr>
        <a:xfrm flipV="1">
          <a:off x="4475912" y="18278501"/>
          <a:ext cx="0" cy="1996638"/>
        </a:xfrm>
        <a:prstGeom prst="line">
          <a:avLst/>
        </a:prstGeom>
        <a:ln>
          <a:solidFill>
            <a:srgbClr val="0000FF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122840</xdr:colOff>
      <xdr:row>79</xdr:row>
      <xdr:rowOff>219101</xdr:rowOff>
    </xdr:from>
    <xdr:to>
      <xdr:col>7</xdr:col>
      <xdr:colOff>122840</xdr:colOff>
      <xdr:row>88</xdr:row>
      <xdr:rowOff>158339</xdr:rowOff>
    </xdr:to>
    <xdr:cxnSp macro="">
      <xdr:nvCxnSpPr>
        <xdr:cNvPr id="25" name="直線コネクタ 24"/>
        <xdr:cNvCxnSpPr/>
      </xdr:nvCxnSpPr>
      <xdr:spPr>
        <a:xfrm flipV="1">
          <a:off x="4816760" y="18278501"/>
          <a:ext cx="0" cy="1996638"/>
        </a:xfrm>
        <a:prstGeom prst="line">
          <a:avLst/>
        </a:prstGeom>
        <a:ln>
          <a:solidFill>
            <a:srgbClr val="0000FF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489186</xdr:colOff>
      <xdr:row>79</xdr:row>
      <xdr:rowOff>219101</xdr:rowOff>
    </xdr:from>
    <xdr:to>
      <xdr:col>7</xdr:col>
      <xdr:colOff>489186</xdr:colOff>
      <xdr:row>88</xdr:row>
      <xdr:rowOff>158339</xdr:rowOff>
    </xdr:to>
    <xdr:cxnSp macro="">
      <xdr:nvCxnSpPr>
        <xdr:cNvPr id="26" name="直線コネクタ 25"/>
        <xdr:cNvCxnSpPr/>
      </xdr:nvCxnSpPr>
      <xdr:spPr>
        <a:xfrm flipV="1">
          <a:off x="5183106" y="18278501"/>
          <a:ext cx="0" cy="1996638"/>
        </a:xfrm>
        <a:prstGeom prst="line">
          <a:avLst/>
        </a:prstGeom>
        <a:ln>
          <a:solidFill>
            <a:srgbClr val="0000FF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566877</xdr:colOff>
      <xdr:row>81</xdr:row>
      <xdr:rowOff>4725</xdr:rowOff>
    </xdr:from>
    <xdr:to>
      <xdr:col>4</xdr:col>
      <xdr:colOff>162885</xdr:colOff>
      <xdr:row>81</xdr:row>
      <xdr:rowOff>4725</xdr:rowOff>
    </xdr:to>
    <xdr:cxnSp macro="">
      <xdr:nvCxnSpPr>
        <xdr:cNvPr id="27" name="直線コネクタ 26"/>
        <xdr:cNvCxnSpPr/>
      </xdr:nvCxnSpPr>
      <xdr:spPr>
        <a:xfrm flipH="1">
          <a:off x="1907997" y="18521325"/>
          <a:ext cx="937128" cy="0"/>
        </a:xfrm>
        <a:prstGeom prst="line">
          <a:avLst/>
        </a:prstGeom>
        <a:ln>
          <a:solidFill>
            <a:srgbClr val="0000FF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188782</xdr:colOff>
      <xdr:row>79</xdr:row>
      <xdr:rowOff>219101</xdr:rowOff>
    </xdr:from>
    <xdr:to>
      <xdr:col>3</xdr:col>
      <xdr:colOff>188782</xdr:colOff>
      <xdr:row>82</xdr:row>
      <xdr:rowOff>9525</xdr:rowOff>
    </xdr:to>
    <xdr:cxnSp macro="">
      <xdr:nvCxnSpPr>
        <xdr:cNvPr id="28" name="直線コネクタ 27"/>
        <xdr:cNvCxnSpPr/>
      </xdr:nvCxnSpPr>
      <xdr:spPr>
        <a:xfrm flipV="1">
          <a:off x="2200462" y="18278501"/>
          <a:ext cx="0" cy="476224"/>
        </a:xfrm>
        <a:prstGeom prst="line">
          <a:avLst/>
        </a:prstGeom>
        <a:ln>
          <a:solidFill>
            <a:srgbClr val="0000FF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108186</xdr:colOff>
      <xdr:row>79</xdr:row>
      <xdr:rowOff>219101</xdr:rowOff>
    </xdr:from>
    <xdr:to>
      <xdr:col>3</xdr:col>
      <xdr:colOff>108186</xdr:colOff>
      <xdr:row>82</xdr:row>
      <xdr:rowOff>9525</xdr:rowOff>
    </xdr:to>
    <xdr:cxnSp macro="">
      <xdr:nvCxnSpPr>
        <xdr:cNvPr id="29" name="直線コネクタ 28"/>
        <xdr:cNvCxnSpPr/>
      </xdr:nvCxnSpPr>
      <xdr:spPr>
        <a:xfrm flipV="1">
          <a:off x="2119866" y="18278501"/>
          <a:ext cx="0" cy="476224"/>
        </a:xfrm>
        <a:prstGeom prst="line">
          <a:avLst/>
        </a:prstGeom>
        <a:ln>
          <a:solidFill>
            <a:srgbClr val="0000FF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3</xdr:col>
      <xdr:colOff>180975</xdr:colOff>
      <xdr:row>82</xdr:row>
      <xdr:rowOff>222154</xdr:rowOff>
    </xdr:from>
    <xdr:ext cx="205112" cy="156518"/>
    <xdr:sp macro="" textlink="">
      <xdr:nvSpPr>
        <xdr:cNvPr id="30" name="四角形吹き出し 29"/>
        <xdr:cNvSpPr/>
      </xdr:nvSpPr>
      <xdr:spPr>
        <a:xfrm>
          <a:off x="2192655" y="18967354"/>
          <a:ext cx="205112" cy="156518"/>
        </a:xfrm>
        <a:prstGeom prst="wedgeRectCallout">
          <a:avLst>
            <a:gd name="adj1" fmla="val -35372"/>
            <a:gd name="adj2" fmla="val -174743"/>
          </a:avLst>
        </a:prstGeom>
        <a:noFill/>
        <a:ln>
          <a:solidFill>
            <a:srgbClr val="0000FF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none" lIns="36000" tIns="0" rIns="36000" bIns="0" rtlCol="0" anchor="t">
          <a:spAutoFit/>
        </a:bodyPr>
        <a:lstStyle/>
        <a:p>
          <a:pPr algn="l"/>
          <a:r>
            <a:rPr kumimoji="1" lang="en-US" altLang="ja-JP" sz="1000"/>
            <a:t>1h</a:t>
          </a:r>
          <a:endParaRPr kumimoji="1" lang="ja-JP" altLang="en-US" sz="1000"/>
        </a:p>
      </xdr:txBody>
    </xdr:sp>
    <xdr:clientData/>
  </xdr:oneCellAnchor>
  <xdr:twoCellAnchor>
    <xdr:from>
      <xdr:col>2</xdr:col>
      <xdr:colOff>566877</xdr:colOff>
      <xdr:row>80</xdr:row>
      <xdr:rowOff>132946</xdr:rowOff>
    </xdr:from>
    <xdr:to>
      <xdr:col>4</xdr:col>
      <xdr:colOff>162885</xdr:colOff>
      <xdr:row>80</xdr:row>
      <xdr:rowOff>132946</xdr:rowOff>
    </xdr:to>
    <xdr:cxnSp macro="">
      <xdr:nvCxnSpPr>
        <xdr:cNvPr id="31" name="直線コネクタ 30"/>
        <xdr:cNvCxnSpPr/>
      </xdr:nvCxnSpPr>
      <xdr:spPr>
        <a:xfrm flipH="1">
          <a:off x="1907997" y="18420946"/>
          <a:ext cx="937128" cy="0"/>
        </a:xfrm>
        <a:prstGeom prst="line">
          <a:avLst/>
        </a:prstGeom>
        <a:ln>
          <a:solidFill>
            <a:srgbClr val="0000FF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2</xdr:col>
      <xdr:colOff>342167</xdr:colOff>
      <xdr:row>82</xdr:row>
      <xdr:rowOff>222154</xdr:rowOff>
    </xdr:from>
    <xdr:ext cx="302510" cy="156518"/>
    <xdr:sp macro="" textlink="">
      <xdr:nvSpPr>
        <xdr:cNvPr id="32" name="四角形吹き出し 31"/>
        <xdr:cNvSpPr/>
      </xdr:nvSpPr>
      <xdr:spPr>
        <a:xfrm>
          <a:off x="1683287" y="18967354"/>
          <a:ext cx="302510" cy="156518"/>
        </a:xfrm>
        <a:prstGeom prst="wedgeRectCallout">
          <a:avLst>
            <a:gd name="adj1" fmla="val 83241"/>
            <a:gd name="adj2" fmla="val -174743"/>
          </a:avLst>
        </a:prstGeom>
        <a:noFill/>
        <a:ln>
          <a:solidFill>
            <a:srgbClr val="0000FF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none" lIns="36000" tIns="0" rIns="36000" bIns="0" rtlCol="0" anchor="t">
          <a:spAutoFit/>
        </a:bodyPr>
        <a:lstStyle/>
        <a:p>
          <a:pPr algn="l"/>
          <a:r>
            <a:rPr kumimoji="1" lang="en-US" altLang="ja-JP" sz="1000"/>
            <a:t>0.5h</a:t>
          </a:r>
          <a:endParaRPr kumimoji="1" lang="ja-JP" altLang="en-US" sz="1000"/>
        </a:p>
      </xdr:txBody>
    </xdr:sp>
    <xdr:clientData/>
  </xdr:oneCellAnchor>
  <xdr:oneCellAnchor>
    <xdr:from>
      <xdr:col>11</xdr:col>
      <xdr:colOff>279490</xdr:colOff>
      <xdr:row>24</xdr:row>
      <xdr:rowOff>202882</xdr:rowOff>
    </xdr:from>
    <xdr:ext cx="882412" cy="156518"/>
    <xdr:sp macro="" textlink="">
      <xdr:nvSpPr>
        <xdr:cNvPr id="33" name="四角形吹き出し 32"/>
        <xdr:cNvSpPr/>
      </xdr:nvSpPr>
      <xdr:spPr>
        <a:xfrm>
          <a:off x="7655650" y="5689282"/>
          <a:ext cx="882412" cy="156518"/>
        </a:xfrm>
        <a:prstGeom prst="wedgeRectCallout">
          <a:avLst>
            <a:gd name="adj1" fmla="val -66809"/>
            <a:gd name="adj2" fmla="val 162303"/>
          </a:avLst>
        </a:prstGeom>
        <a:noFill/>
        <a:ln>
          <a:solidFill>
            <a:srgbClr val="0000FF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none" lIns="36000" tIns="0" rIns="36000" bIns="0" rtlCol="0" anchor="t">
          <a:spAutoFit/>
        </a:bodyPr>
        <a:lstStyle/>
        <a:p>
          <a:pPr algn="l"/>
          <a:r>
            <a:rPr kumimoji="1" lang="en-US" altLang="ja-JP" sz="1000"/>
            <a:t>Gap</a:t>
          </a:r>
          <a:r>
            <a:rPr kumimoji="1" lang="en-US" altLang="ja-JP" sz="1000" baseline="0"/>
            <a:t> about 0.1V</a:t>
          </a:r>
          <a:endParaRPr kumimoji="1" lang="en-US" altLang="ja-JP" sz="1000"/>
        </a:p>
      </xdr:txBody>
    </xdr:sp>
    <xdr:clientData/>
  </xdr:oneCellAnchor>
  <xdr:twoCellAnchor>
    <xdr:from>
      <xdr:col>10</xdr:col>
      <xdr:colOff>523195</xdr:colOff>
      <xdr:row>26</xdr:row>
      <xdr:rowOff>161245</xdr:rowOff>
    </xdr:from>
    <xdr:to>
      <xdr:col>10</xdr:col>
      <xdr:colOff>676956</xdr:colOff>
      <xdr:row>27</xdr:row>
      <xdr:rowOff>146277</xdr:rowOff>
    </xdr:to>
    <xdr:sp macro="" textlink="">
      <xdr:nvSpPr>
        <xdr:cNvPr id="34" name="上下矢印 33"/>
        <xdr:cNvSpPr/>
      </xdr:nvSpPr>
      <xdr:spPr>
        <a:xfrm>
          <a:off x="7228795" y="6104845"/>
          <a:ext cx="146141" cy="213632"/>
        </a:xfrm>
        <a:prstGeom prst="upDownArrow">
          <a:avLst/>
        </a:prstGeom>
        <a:noFill/>
        <a:ln>
          <a:solidFill>
            <a:srgbClr val="0000FF"/>
          </a:solidFill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1</xdr:col>
      <xdr:colOff>261938</xdr:colOff>
      <xdr:row>1</xdr:row>
      <xdr:rowOff>224246</xdr:rowOff>
    </xdr:from>
    <xdr:to>
      <xdr:col>9</xdr:col>
      <xdr:colOff>609123</xdr:colOff>
      <xdr:row>17</xdr:row>
      <xdr:rowOff>67865</xdr:rowOff>
    </xdr:to>
    <xdr:pic>
      <xdr:nvPicPr>
        <xdr:cNvPr id="35" name="図 34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2498" y="452846"/>
          <a:ext cx="5757385" cy="35012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112699</xdr:colOff>
      <xdr:row>9</xdr:row>
      <xdr:rowOff>71644</xdr:rowOff>
    </xdr:from>
    <xdr:to>
      <xdr:col>6</xdr:col>
      <xdr:colOff>271792</xdr:colOff>
      <xdr:row>10</xdr:row>
      <xdr:rowOff>99178</xdr:rowOff>
    </xdr:to>
    <xdr:sp macro="" textlink="">
      <xdr:nvSpPr>
        <xdr:cNvPr id="36" name="角丸四角形 35"/>
        <xdr:cNvSpPr/>
      </xdr:nvSpPr>
      <xdr:spPr>
        <a:xfrm>
          <a:off x="4136059" y="2129044"/>
          <a:ext cx="159093" cy="256134"/>
        </a:xfrm>
        <a:prstGeom prst="round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</xdr:col>
      <xdr:colOff>112699</xdr:colOff>
      <xdr:row>10</xdr:row>
      <xdr:rowOff>91910</xdr:rowOff>
    </xdr:from>
    <xdr:to>
      <xdr:col>6</xdr:col>
      <xdr:colOff>271792</xdr:colOff>
      <xdr:row>11</xdr:row>
      <xdr:rowOff>119444</xdr:rowOff>
    </xdr:to>
    <xdr:sp macro="" textlink="">
      <xdr:nvSpPr>
        <xdr:cNvPr id="37" name="角丸四角形 36"/>
        <xdr:cNvSpPr/>
      </xdr:nvSpPr>
      <xdr:spPr>
        <a:xfrm>
          <a:off x="4136059" y="2377910"/>
          <a:ext cx="159093" cy="256134"/>
        </a:xfrm>
        <a:prstGeom prst="round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7</xdr:col>
      <xdr:colOff>144108</xdr:colOff>
      <xdr:row>12</xdr:row>
      <xdr:rowOff>88237</xdr:rowOff>
    </xdr:from>
    <xdr:to>
      <xdr:col>7</xdr:col>
      <xdr:colOff>542619</xdr:colOff>
      <xdr:row>12</xdr:row>
      <xdr:rowOff>199874</xdr:rowOff>
    </xdr:to>
    <xdr:sp macro="" textlink="">
      <xdr:nvSpPr>
        <xdr:cNvPr id="38" name="角丸四角形 37"/>
        <xdr:cNvSpPr/>
      </xdr:nvSpPr>
      <xdr:spPr>
        <a:xfrm>
          <a:off x="4838028" y="2831437"/>
          <a:ext cx="398511" cy="111637"/>
        </a:xfrm>
        <a:prstGeom prst="round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</xdr:col>
      <xdr:colOff>372583</xdr:colOff>
      <xdr:row>5</xdr:row>
      <xdr:rowOff>53578</xdr:rowOff>
    </xdr:from>
    <xdr:to>
      <xdr:col>2</xdr:col>
      <xdr:colOff>404812</xdr:colOff>
      <xdr:row>7</xdr:row>
      <xdr:rowOff>41672</xdr:rowOff>
    </xdr:to>
    <xdr:sp macro="" textlink="">
      <xdr:nvSpPr>
        <xdr:cNvPr id="39" name="テキスト ボックス 38"/>
        <xdr:cNvSpPr txBox="1"/>
      </xdr:nvSpPr>
      <xdr:spPr>
        <a:xfrm>
          <a:off x="1043143" y="1196578"/>
          <a:ext cx="702789" cy="445294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bqStudio</a:t>
          </a:r>
        </a:p>
        <a:p>
          <a:r>
            <a:rPr kumimoji="1" lang="en-US" altLang="ja-JP" sz="1100"/>
            <a:t>v1.3.86</a:t>
          </a:r>
          <a:endParaRPr kumimoji="1" lang="ja-JP" altLang="en-US" sz="1100"/>
        </a:p>
      </xdr:txBody>
    </xdr:sp>
    <xdr:clientData/>
  </xdr:twoCellAnchor>
  <xdr:twoCellAnchor>
    <xdr:from>
      <xdr:col>2</xdr:col>
      <xdr:colOff>396395</xdr:colOff>
      <xdr:row>10</xdr:row>
      <xdr:rowOff>5953</xdr:rowOff>
    </xdr:from>
    <xdr:to>
      <xdr:col>3</xdr:col>
      <xdr:colOff>535781</xdr:colOff>
      <xdr:row>11</xdr:row>
      <xdr:rowOff>232172</xdr:rowOff>
    </xdr:to>
    <xdr:sp macro="" textlink="">
      <xdr:nvSpPr>
        <xdr:cNvPr id="40" name="テキスト ボックス 39"/>
        <xdr:cNvSpPr txBox="1"/>
      </xdr:nvSpPr>
      <xdr:spPr>
        <a:xfrm>
          <a:off x="1737515" y="2291953"/>
          <a:ext cx="809946" cy="4548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without Load</a:t>
          </a:r>
          <a:endParaRPr kumimoji="1" lang="ja-JP" altLang="en-US" sz="1100"/>
        </a:p>
      </xdr:txBody>
    </xdr:sp>
    <xdr:clientData/>
  </xdr:twoCellAnchor>
  <xdr:twoCellAnchor>
    <xdr:from>
      <xdr:col>3</xdr:col>
      <xdr:colOff>619126</xdr:colOff>
      <xdr:row>4</xdr:row>
      <xdr:rowOff>208359</xdr:rowOff>
    </xdr:from>
    <xdr:to>
      <xdr:col>5</xdr:col>
      <xdr:colOff>309563</xdr:colOff>
      <xdr:row>6</xdr:row>
      <xdr:rowOff>196453</xdr:rowOff>
    </xdr:to>
    <xdr:sp macro="" textlink="">
      <xdr:nvSpPr>
        <xdr:cNvPr id="41" name="テキスト ボックス 40"/>
        <xdr:cNvSpPr txBox="1"/>
      </xdr:nvSpPr>
      <xdr:spPr>
        <a:xfrm>
          <a:off x="2630806" y="1122759"/>
          <a:ext cx="1031557" cy="44529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DC</a:t>
          </a:r>
          <a:r>
            <a:rPr kumimoji="1" lang="en-US" altLang="ja-JP" sz="1100" baseline="0"/>
            <a:t> supply</a:t>
          </a:r>
          <a:endParaRPr kumimoji="1" lang="ja-JP" altLang="en-US" sz="1100"/>
        </a:p>
      </xdr:txBody>
    </xdr:sp>
    <xdr:clientData/>
  </xdr:twoCellAnchor>
  <xdr:twoCellAnchor>
    <xdr:from>
      <xdr:col>9</xdr:col>
      <xdr:colOff>499241</xdr:colOff>
      <xdr:row>3</xdr:row>
      <xdr:rowOff>91966</xdr:rowOff>
    </xdr:from>
    <xdr:to>
      <xdr:col>11</xdr:col>
      <xdr:colOff>604344</xdr:colOff>
      <xdr:row>3</xdr:row>
      <xdr:rowOff>91966</xdr:rowOff>
    </xdr:to>
    <xdr:cxnSp macro="">
      <xdr:nvCxnSpPr>
        <xdr:cNvPr id="42" name="直線コネクタ 41"/>
        <xdr:cNvCxnSpPr/>
      </xdr:nvCxnSpPr>
      <xdr:spPr>
        <a:xfrm>
          <a:off x="6534281" y="777766"/>
          <a:ext cx="1446223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499241</xdr:colOff>
      <xdr:row>4</xdr:row>
      <xdr:rowOff>45983</xdr:rowOff>
    </xdr:from>
    <xdr:to>
      <xdr:col>11</xdr:col>
      <xdr:colOff>604344</xdr:colOff>
      <xdr:row>4</xdr:row>
      <xdr:rowOff>45983</xdr:rowOff>
    </xdr:to>
    <xdr:cxnSp macro="">
      <xdr:nvCxnSpPr>
        <xdr:cNvPr id="43" name="直線コネクタ 42"/>
        <xdr:cNvCxnSpPr/>
      </xdr:nvCxnSpPr>
      <xdr:spPr>
        <a:xfrm>
          <a:off x="6534281" y="960383"/>
          <a:ext cx="1446223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497393</xdr:colOff>
      <xdr:row>2</xdr:row>
      <xdr:rowOff>198095</xdr:rowOff>
    </xdr:from>
    <xdr:to>
      <xdr:col>13</xdr:col>
      <xdr:colOff>157656</xdr:colOff>
      <xdr:row>4</xdr:row>
      <xdr:rowOff>186189</xdr:rowOff>
    </xdr:to>
    <xdr:sp macro="" textlink="">
      <xdr:nvSpPr>
        <xdr:cNvPr id="44" name="テキスト ボックス 43"/>
        <xdr:cNvSpPr txBox="1"/>
      </xdr:nvSpPr>
      <xdr:spPr>
        <a:xfrm>
          <a:off x="7873553" y="655295"/>
          <a:ext cx="1001383" cy="445294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Push</a:t>
          </a:r>
          <a:r>
            <a:rPr kumimoji="1" lang="en-US" altLang="ja-JP" sz="1100" baseline="0"/>
            <a:t> Botton</a:t>
          </a:r>
          <a:endParaRPr kumimoji="1" lang="ja-JP" altLang="en-US" sz="1100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QA&#34920;_&#27531;&#37327;&#12466;&#12540;&#12472;_202008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A表"/>
      <sheetName val="No4"/>
      <sheetName val="No4 (2)"/>
    </sheetNames>
    <sheetDataSet>
      <sheetData sheetId="0"/>
      <sheetData sheetId="1"/>
      <sheetData sheetId="2">
        <row r="25">
          <cell r="C25">
            <v>3.0750000000000002</v>
          </cell>
          <cell r="D25">
            <v>98</v>
          </cell>
        </row>
        <row r="26">
          <cell r="C26">
            <v>3.0445000000000002</v>
          </cell>
          <cell r="D26">
            <v>98</v>
          </cell>
        </row>
        <row r="27">
          <cell r="C27">
            <v>3.0205000000000002</v>
          </cell>
          <cell r="D27">
            <v>95</v>
          </cell>
        </row>
        <row r="28">
          <cell r="C28">
            <v>3.0190000000000001</v>
          </cell>
          <cell r="D28">
            <v>95</v>
          </cell>
        </row>
        <row r="29">
          <cell r="C29">
            <v>3.0005000000000002</v>
          </cell>
          <cell r="D29">
            <v>61</v>
          </cell>
        </row>
        <row r="30">
          <cell r="C30">
            <v>2.9729999999999999</v>
          </cell>
          <cell r="D30">
            <v>44</v>
          </cell>
        </row>
        <row r="31">
          <cell r="C31">
            <v>2.911</v>
          </cell>
          <cell r="D31">
            <v>31</v>
          </cell>
        </row>
        <row r="32">
          <cell r="C32">
            <v>2.8584999999999998</v>
          </cell>
          <cell r="D32">
            <v>22</v>
          </cell>
        </row>
        <row r="33">
          <cell r="C33">
            <v>2.8130000000000002</v>
          </cell>
          <cell r="D33">
            <v>15</v>
          </cell>
        </row>
        <row r="34">
          <cell r="C34">
            <v>2.706</v>
          </cell>
          <cell r="D34">
            <v>4</v>
          </cell>
        </row>
        <row r="41">
          <cell r="E41">
            <v>100</v>
          </cell>
          <cell r="F41">
            <v>3.2</v>
          </cell>
        </row>
        <row r="42">
          <cell r="E42">
            <v>99.375</v>
          </cell>
          <cell r="F42">
            <v>2.92</v>
          </cell>
        </row>
        <row r="43">
          <cell r="E43">
            <v>98.75</v>
          </cell>
          <cell r="F43">
            <v>2.9</v>
          </cell>
        </row>
        <row r="44">
          <cell r="E44">
            <v>75</v>
          </cell>
          <cell r="F44">
            <v>2.92</v>
          </cell>
        </row>
        <row r="45">
          <cell r="E45">
            <v>50</v>
          </cell>
          <cell r="F45">
            <v>2.9</v>
          </cell>
        </row>
        <row r="46">
          <cell r="E46">
            <v>25</v>
          </cell>
          <cell r="F46">
            <v>2.75</v>
          </cell>
        </row>
        <row r="47">
          <cell r="E47">
            <v>12.5</v>
          </cell>
          <cell r="F47">
            <v>2.58</v>
          </cell>
        </row>
        <row r="48">
          <cell r="E48">
            <v>0</v>
          </cell>
          <cell r="F48">
            <v>1.8</v>
          </cell>
        </row>
      </sheetData>
    </sheetDataSet>
  </externalBook>
</externalLink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industrial.panasonic.com/cdbs/www-data/pdf2/AAA4000/AAA4000C288.pdf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100"/>
  <sheetViews>
    <sheetView tabSelected="1" zoomScaleNormal="100" workbookViewId="0">
      <selection activeCell="N64" sqref="N64"/>
    </sheetView>
  </sheetViews>
  <sheetFormatPr defaultRowHeight="13.2" x14ac:dyDescent="0.2"/>
  <sheetData>
    <row r="1" spans="2:2" ht="18" customHeight="1" x14ac:dyDescent="0.2"/>
    <row r="2" spans="2:2" ht="18" customHeight="1" x14ac:dyDescent="0.2">
      <c r="B2" t="s">
        <v>0</v>
      </c>
    </row>
    <row r="3" spans="2:2" ht="18" customHeight="1" x14ac:dyDescent="0.2"/>
    <row r="4" spans="2:2" ht="18" customHeight="1" x14ac:dyDescent="0.2"/>
    <row r="5" spans="2:2" ht="18" customHeight="1" x14ac:dyDescent="0.2"/>
    <row r="6" spans="2:2" ht="18" customHeight="1" x14ac:dyDescent="0.2"/>
    <row r="7" spans="2:2" ht="18" customHeight="1" x14ac:dyDescent="0.2"/>
    <row r="8" spans="2:2" ht="18" customHeight="1" x14ac:dyDescent="0.2"/>
    <row r="9" spans="2:2" ht="18" customHeight="1" x14ac:dyDescent="0.2"/>
    <row r="10" spans="2:2" ht="18" customHeight="1" x14ac:dyDescent="0.2"/>
    <row r="11" spans="2:2" ht="18" customHeight="1" x14ac:dyDescent="0.2"/>
    <row r="12" spans="2:2" ht="18" customHeight="1" x14ac:dyDescent="0.2"/>
    <row r="13" spans="2:2" ht="18" customHeight="1" x14ac:dyDescent="0.2"/>
    <row r="14" spans="2:2" ht="18" customHeight="1" x14ac:dyDescent="0.2"/>
    <row r="15" spans="2:2" ht="18" customHeight="1" x14ac:dyDescent="0.2"/>
    <row r="16" spans="2:2" ht="18" customHeight="1" x14ac:dyDescent="0.2"/>
    <row r="17" spans="2:4" ht="18" customHeight="1" x14ac:dyDescent="0.2"/>
    <row r="18" spans="2:4" ht="18" customHeight="1" x14ac:dyDescent="0.2"/>
    <row r="19" spans="2:4" ht="18" customHeight="1" x14ac:dyDescent="0.2"/>
    <row r="20" spans="2:4" ht="18" customHeight="1" x14ac:dyDescent="0.2">
      <c r="B20" t="s">
        <v>1</v>
      </c>
    </row>
    <row r="21" spans="2:4" ht="18" customHeight="1" x14ac:dyDescent="0.2">
      <c r="B21" t="s">
        <v>2</v>
      </c>
      <c r="C21" t="s">
        <v>3</v>
      </c>
    </row>
    <row r="22" spans="2:4" ht="18" customHeight="1" x14ac:dyDescent="0.2">
      <c r="B22" t="s">
        <v>4</v>
      </c>
    </row>
    <row r="23" spans="2:4" ht="18" customHeight="1" x14ac:dyDescent="0.2"/>
    <row r="24" spans="2:4" ht="18" customHeight="1" x14ac:dyDescent="0.2">
      <c r="B24" s="1" t="s">
        <v>5</v>
      </c>
      <c r="C24" s="1" t="s">
        <v>6</v>
      </c>
      <c r="D24" s="1" t="s">
        <v>7</v>
      </c>
    </row>
    <row r="25" spans="2:4" ht="18" customHeight="1" x14ac:dyDescent="0.2">
      <c r="B25" s="2">
        <v>6.15</v>
      </c>
      <c r="C25" s="2">
        <f t="shared" ref="C25:C34" si="0">B25/2</f>
        <v>3.0750000000000002</v>
      </c>
      <c r="D25" s="2">
        <v>98</v>
      </c>
    </row>
    <row r="26" spans="2:4" ht="18" customHeight="1" x14ac:dyDescent="0.2">
      <c r="B26" s="2">
        <v>6.0890000000000004</v>
      </c>
      <c r="C26" s="2">
        <f t="shared" si="0"/>
        <v>3.0445000000000002</v>
      </c>
      <c r="D26" s="2">
        <v>98</v>
      </c>
    </row>
    <row r="27" spans="2:4" ht="18" customHeight="1" x14ac:dyDescent="0.2">
      <c r="B27" s="2">
        <v>6.0410000000000004</v>
      </c>
      <c r="C27" s="2">
        <f t="shared" si="0"/>
        <v>3.0205000000000002</v>
      </c>
      <c r="D27" s="2">
        <v>95</v>
      </c>
    </row>
    <row r="28" spans="2:4" ht="18" customHeight="1" x14ac:dyDescent="0.2">
      <c r="B28" s="2">
        <v>6.0380000000000003</v>
      </c>
      <c r="C28" s="2">
        <f t="shared" si="0"/>
        <v>3.0190000000000001</v>
      </c>
      <c r="D28" s="2">
        <v>95</v>
      </c>
    </row>
    <row r="29" spans="2:4" ht="18" customHeight="1" x14ac:dyDescent="0.2">
      <c r="B29" s="2">
        <v>6.0010000000000003</v>
      </c>
      <c r="C29" s="2">
        <f t="shared" si="0"/>
        <v>3.0005000000000002</v>
      </c>
      <c r="D29" s="2">
        <v>61</v>
      </c>
    </row>
    <row r="30" spans="2:4" ht="18" customHeight="1" x14ac:dyDescent="0.2">
      <c r="B30" s="2">
        <v>5.9459999999999997</v>
      </c>
      <c r="C30" s="2">
        <f t="shared" si="0"/>
        <v>2.9729999999999999</v>
      </c>
      <c r="D30" s="2">
        <v>44</v>
      </c>
    </row>
    <row r="31" spans="2:4" ht="18" customHeight="1" x14ac:dyDescent="0.2">
      <c r="B31" s="2">
        <v>5.8220000000000001</v>
      </c>
      <c r="C31" s="2">
        <f t="shared" si="0"/>
        <v>2.911</v>
      </c>
      <c r="D31" s="2">
        <v>31</v>
      </c>
    </row>
    <row r="32" spans="2:4" ht="18" customHeight="1" x14ac:dyDescent="0.2">
      <c r="B32" s="2">
        <v>5.7169999999999996</v>
      </c>
      <c r="C32" s="2">
        <f t="shared" si="0"/>
        <v>2.8584999999999998</v>
      </c>
      <c r="D32" s="2">
        <v>22</v>
      </c>
    </row>
    <row r="33" spans="2:6" ht="18" customHeight="1" x14ac:dyDescent="0.2">
      <c r="B33" s="2">
        <v>5.6260000000000003</v>
      </c>
      <c r="C33" s="2">
        <f t="shared" si="0"/>
        <v>2.8130000000000002</v>
      </c>
      <c r="D33" s="2">
        <v>15</v>
      </c>
    </row>
    <row r="34" spans="2:6" ht="18" customHeight="1" x14ac:dyDescent="0.2">
      <c r="B34" s="2">
        <v>5.4119999999999999</v>
      </c>
      <c r="C34" s="2">
        <f t="shared" si="0"/>
        <v>2.706</v>
      </c>
      <c r="D34" s="2">
        <v>4</v>
      </c>
    </row>
    <row r="35" spans="2:6" ht="18" customHeight="1" x14ac:dyDescent="0.2"/>
    <row r="36" spans="2:6" ht="18" customHeight="1" x14ac:dyDescent="0.2"/>
    <row r="37" spans="2:6" ht="18" customHeight="1" x14ac:dyDescent="0.2"/>
    <row r="38" spans="2:6" ht="18" customHeight="1" x14ac:dyDescent="0.2">
      <c r="B38" t="s">
        <v>8</v>
      </c>
    </row>
    <row r="39" spans="2:6" ht="18" customHeight="1" x14ac:dyDescent="0.2">
      <c r="B39" s="3" t="s">
        <v>9</v>
      </c>
    </row>
    <row r="40" spans="2:6" ht="18" customHeight="1" x14ac:dyDescent="0.2">
      <c r="B40" s="2" t="s">
        <v>10</v>
      </c>
      <c r="C40" s="2" t="s">
        <v>11</v>
      </c>
      <c r="D40" s="2" t="s">
        <v>12</v>
      </c>
      <c r="E40" s="2" t="s">
        <v>13</v>
      </c>
      <c r="F40" s="2" t="s">
        <v>14</v>
      </c>
    </row>
    <row r="41" spans="2:6" ht="18" customHeight="1" x14ac:dyDescent="0.2">
      <c r="B41" s="2">
        <v>0</v>
      </c>
      <c r="C41" s="2">
        <f t="shared" ref="C41:C47" si="1">B41*20</f>
        <v>0</v>
      </c>
      <c r="D41" s="2">
        <f>C$48-C41</f>
        <v>1600</v>
      </c>
      <c r="E41" s="2">
        <f>D41/C$48*100</f>
        <v>100</v>
      </c>
      <c r="F41" s="2">
        <v>3.2</v>
      </c>
    </row>
    <row r="42" spans="2:6" ht="18" customHeight="1" x14ac:dyDescent="0.2">
      <c r="B42" s="2">
        <v>0.5</v>
      </c>
      <c r="C42" s="2">
        <f t="shared" si="1"/>
        <v>10</v>
      </c>
      <c r="D42" s="2">
        <f t="shared" ref="D42:D48" si="2">C$48-C42</f>
        <v>1590</v>
      </c>
      <c r="E42" s="2">
        <f t="shared" ref="E42:E48" si="3">D42/C$48*100</f>
        <v>99.375</v>
      </c>
      <c r="F42" s="2">
        <v>2.92</v>
      </c>
    </row>
    <row r="43" spans="2:6" ht="18" customHeight="1" x14ac:dyDescent="0.2">
      <c r="B43" s="2">
        <v>1</v>
      </c>
      <c r="C43" s="2">
        <f t="shared" si="1"/>
        <v>20</v>
      </c>
      <c r="D43" s="2">
        <f t="shared" si="2"/>
        <v>1580</v>
      </c>
      <c r="E43" s="2">
        <f t="shared" si="3"/>
        <v>98.75</v>
      </c>
      <c r="F43" s="2">
        <v>2.9</v>
      </c>
    </row>
    <row r="44" spans="2:6" ht="18" customHeight="1" x14ac:dyDescent="0.2">
      <c r="B44" s="2">
        <v>20</v>
      </c>
      <c r="C44" s="2">
        <f t="shared" si="1"/>
        <v>400</v>
      </c>
      <c r="D44" s="2">
        <f t="shared" si="2"/>
        <v>1200</v>
      </c>
      <c r="E44" s="2">
        <f t="shared" si="3"/>
        <v>75</v>
      </c>
      <c r="F44" s="2">
        <v>2.92</v>
      </c>
    </row>
    <row r="45" spans="2:6" ht="18" customHeight="1" x14ac:dyDescent="0.2">
      <c r="B45" s="2">
        <v>40</v>
      </c>
      <c r="C45" s="2">
        <f t="shared" si="1"/>
        <v>800</v>
      </c>
      <c r="D45" s="2">
        <f t="shared" si="2"/>
        <v>800</v>
      </c>
      <c r="E45" s="2">
        <f t="shared" si="3"/>
        <v>50</v>
      </c>
      <c r="F45" s="2">
        <v>2.9</v>
      </c>
    </row>
    <row r="46" spans="2:6" ht="18" customHeight="1" x14ac:dyDescent="0.2">
      <c r="B46" s="2">
        <v>60</v>
      </c>
      <c r="C46" s="2">
        <f t="shared" si="1"/>
        <v>1200</v>
      </c>
      <c r="D46" s="2">
        <f t="shared" si="2"/>
        <v>400</v>
      </c>
      <c r="E46" s="2">
        <f t="shared" si="3"/>
        <v>25</v>
      </c>
      <c r="F46" s="2">
        <v>2.75</v>
      </c>
    </row>
    <row r="47" spans="2:6" ht="18" customHeight="1" x14ac:dyDescent="0.2">
      <c r="B47" s="2">
        <v>70</v>
      </c>
      <c r="C47" s="2">
        <f t="shared" si="1"/>
        <v>1400</v>
      </c>
      <c r="D47" s="2">
        <f t="shared" si="2"/>
        <v>200</v>
      </c>
      <c r="E47" s="2">
        <f t="shared" si="3"/>
        <v>12.5</v>
      </c>
      <c r="F47" s="2">
        <v>2.58</v>
      </c>
    </row>
    <row r="48" spans="2:6" ht="18" customHeight="1" x14ac:dyDescent="0.2">
      <c r="B48" s="2">
        <v>80</v>
      </c>
      <c r="C48" s="2">
        <f>B48*20</f>
        <v>1600</v>
      </c>
      <c r="D48" s="2">
        <f t="shared" si="2"/>
        <v>0</v>
      </c>
      <c r="E48" s="2">
        <f t="shared" si="3"/>
        <v>0</v>
      </c>
      <c r="F48" s="2">
        <v>1.8</v>
      </c>
    </row>
    <row r="49" ht="18" customHeight="1" x14ac:dyDescent="0.2"/>
    <row r="50" ht="18" customHeight="1" x14ac:dyDescent="0.2"/>
    <row r="51" ht="18" customHeight="1" x14ac:dyDescent="0.2"/>
    <row r="52" ht="18" customHeight="1" x14ac:dyDescent="0.2"/>
    <row r="53" ht="18" customHeight="1" x14ac:dyDescent="0.2"/>
    <row r="54" ht="18" customHeight="1" x14ac:dyDescent="0.2"/>
    <row r="55" ht="18" customHeight="1" x14ac:dyDescent="0.2"/>
    <row r="56" ht="18" customHeight="1" x14ac:dyDescent="0.2"/>
    <row r="57" ht="18" customHeight="1" x14ac:dyDescent="0.2"/>
    <row r="58" ht="18" customHeight="1" x14ac:dyDescent="0.2"/>
    <row r="59" ht="18" customHeight="1" x14ac:dyDescent="0.2"/>
    <row r="60" ht="18" customHeight="1" x14ac:dyDescent="0.2"/>
    <row r="61" ht="18" customHeight="1" x14ac:dyDescent="0.2"/>
    <row r="62" ht="18" customHeight="1" x14ac:dyDescent="0.2"/>
    <row r="63" ht="18" customHeight="1" x14ac:dyDescent="0.2"/>
    <row r="64" ht="18" customHeight="1" x14ac:dyDescent="0.2"/>
    <row r="65" ht="18" customHeight="1" x14ac:dyDescent="0.2"/>
    <row r="66" ht="18" customHeight="1" x14ac:dyDescent="0.2"/>
    <row r="67" ht="18" customHeight="1" x14ac:dyDescent="0.2"/>
    <row r="68" ht="18" customHeight="1" x14ac:dyDescent="0.2"/>
    <row r="69" ht="18" customHeight="1" x14ac:dyDescent="0.2"/>
    <row r="70" ht="18" customHeight="1" x14ac:dyDescent="0.2"/>
    <row r="71" ht="18" customHeight="1" x14ac:dyDescent="0.2"/>
    <row r="72" ht="18" customHeight="1" x14ac:dyDescent="0.2"/>
    <row r="73" ht="18" customHeight="1" x14ac:dyDescent="0.2"/>
    <row r="74" ht="18" customHeight="1" x14ac:dyDescent="0.2"/>
    <row r="75" ht="18" customHeight="1" x14ac:dyDescent="0.2"/>
    <row r="76" ht="18" customHeight="1" x14ac:dyDescent="0.2"/>
    <row r="77" ht="18" customHeight="1" x14ac:dyDescent="0.2"/>
    <row r="78" ht="18" customHeight="1" x14ac:dyDescent="0.2"/>
    <row r="79" ht="18" customHeight="1" x14ac:dyDescent="0.2"/>
    <row r="80" ht="18" customHeight="1" x14ac:dyDescent="0.2"/>
    <row r="81" ht="18" customHeight="1" x14ac:dyDescent="0.2"/>
    <row r="82" ht="18" customHeight="1" x14ac:dyDescent="0.2"/>
    <row r="83" ht="18" customHeight="1" x14ac:dyDescent="0.2"/>
    <row r="84" ht="18" customHeight="1" x14ac:dyDescent="0.2"/>
    <row r="85" ht="18" customHeight="1" x14ac:dyDescent="0.2"/>
    <row r="86" ht="18" customHeight="1" x14ac:dyDescent="0.2"/>
    <row r="87" ht="18" customHeight="1" x14ac:dyDescent="0.2"/>
    <row r="88" ht="18" customHeight="1" x14ac:dyDescent="0.2"/>
    <row r="89" ht="18" customHeight="1" x14ac:dyDescent="0.2"/>
    <row r="90" ht="18" customHeight="1" x14ac:dyDescent="0.2"/>
    <row r="91" ht="18" customHeight="1" x14ac:dyDescent="0.2"/>
    <row r="92" ht="18" customHeight="1" x14ac:dyDescent="0.2"/>
    <row r="93" ht="18" customHeight="1" x14ac:dyDescent="0.2"/>
    <row r="94" ht="18" customHeight="1" x14ac:dyDescent="0.2"/>
    <row r="95" ht="18" customHeight="1" x14ac:dyDescent="0.2"/>
    <row r="96" ht="18" customHeight="1" x14ac:dyDescent="0.2"/>
    <row r="97" ht="18" customHeight="1" x14ac:dyDescent="0.2"/>
    <row r="98" ht="18" customHeight="1" x14ac:dyDescent="0.2"/>
    <row r="99" ht="18" customHeight="1" x14ac:dyDescent="0.2"/>
    <row r="100" ht="18" customHeight="1" x14ac:dyDescent="0.2"/>
  </sheetData>
  <phoneticPr fontId="1"/>
  <hyperlinks>
    <hyperlink ref="B39" r:id="rId1"/>
  </hyperlinks>
  <pageMargins left="0.7" right="0.7" top="0.75" bottom="0.75" header="0.3" footer="0.3"/>
  <pageSetup paperSize="9" orientation="portrait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</vt:i4>
      </vt:variant>
    </vt:vector>
  </HeadingPairs>
  <TitlesOfParts>
    <vt:vector size="1" baseType="lpstr">
      <vt:lpstr>No4 (2)</vt:lpstr>
    </vt:vector>
  </TitlesOfParts>
  <Company>Texas Instruments Incorporated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Matsunaga, Katsutoshi</dc:creator>
  <cp:lastModifiedBy>Matsunaga, Katsutoshi</cp:lastModifiedBy>
  <dcterms:created xsi:type="dcterms:W3CDTF">2020-08-21T08:45:08Z</dcterms:created>
  <dcterms:modified xsi:type="dcterms:W3CDTF">2020-08-21T08:46:06Z</dcterms:modified>
</cp:coreProperties>
</file>