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7" i="1" l="1"/>
  <c r="E30" i="1"/>
  <c r="E31" i="1"/>
  <c r="E28" i="1"/>
</calcChain>
</file>

<file path=xl/sharedStrings.xml><?xml version="1.0" encoding="utf-8"?>
<sst xmlns="http://schemas.openxmlformats.org/spreadsheetml/2006/main" count="20" uniqueCount="15">
  <si>
    <t>Vcell =</t>
  </si>
  <si>
    <t>RVCx =</t>
  </si>
  <si>
    <t>Rcb =</t>
  </si>
  <si>
    <t>DUTY =</t>
  </si>
  <si>
    <t>%</t>
  </si>
  <si>
    <t>Bal Time/mAh Cell 1 =</t>
  </si>
  <si>
    <t>Bal Time/mAh Cell 2-4 =</t>
  </si>
  <si>
    <t>Rext =</t>
  </si>
  <si>
    <t>(RVCx + Rcb) || Rext =</t>
  </si>
  <si>
    <t>(2 * RVCx + Rcb) || Rext =</t>
  </si>
  <si>
    <t>https://e2e.ti.com/support/power-management/f/196/t/436957</t>
  </si>
  <si>
    <t>Technical Reference</t>
  </si>
  <si>
    <t>V</t>
  </si>
  <si>
    <t>Ohm</t>
  </si>
  <si>
    <t>s/mAh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</si>
</sst>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</xdr:row>
      <xdr:rowOff>19050</xdr:rowOff>
    </xdr:from>
    <xdr:to>
      <xdr:col>12</xdr:col>
      <xdr:colOff>495300</xdr:colOff>
      <xdr:row>18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590550"/>
          <a:ext cx="6562725" cy="296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38100</xdr:colOff>
      <xdr:row>3</xdr:row>
      <xdr:rowOff>28575</xdr:rowOff>
    </xdr:from>
    <xdr:to>
      <xdr:col>25</xdr:col>
      <xdr:colOff>516815</xdr:colOff>
      <xdr:row>30</xdr:row>
      <xdr:rowOff>152400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600075"/>
          <a:ext cx="7184315" cy="526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31"/>
  <sheetViews>
    <sheetView tabSelected="1" workbookViewId="0"/>
  </sheetViews>
  <sheetFormatPr defaultRowHeight="15" x14ac:dyDescent="0.25"/>
  <sheetData>
    <row r="2" spans="3:15" x14ac:dyDescent="0.25">
      <c r="C2" s="6" t="s">
        <v>11</v>
      </c>
      <c r="O2" t="s">
        <v>10</v>
      </c>
    </row>
    <row r="21" spans="4:17" x14ac:dyDescent="0.25">
      <c r="D21" s="1" t="s">
        <v>0</v>
      </c>
      <c r="E21" s="2">
        <v>3700</v>
      </c>
      <c r="F21" t="s">
        <v>12</v>
      </c>
    </row>
    <row r="22" spans="4:17" x14ac:dyDescent="0.25">
      <c r="D22" s="1" t="s">
        <v>1</v>
      </c>
      <c r="E22" s="2">
        <v>1000</v>
      </c>
      <c r="F22" t="s">
        <v>13</v>
      </c>
    </row>
    <row r="23" spans="4:17" x14ac:dyDescent="0.25">
      <c r="D23" s="1" t="s">
        <v>2</v>
      </c>
      <c r="E23" s="2">
        <v>150</v>
      </c>
      <c r="F23" t="s">
        <v>13</v>
      </c>
      <c r="O23" s="7"/>
      <c r="P23" s="8"/>
      <c r="Q23" s="8"/>
    </row>
    <row r="24" spans="4:17" x14ac:dyDescent="0.25">
      <c r="D24" s="1" t="s">
        <v>7</v>
      </c>
      <c r="E24" s="2">
        <v>47</v>
      </c>
      <c r="F24" t="s">
        <v>13</v>
      </c>
    </row>
    <row r="25" spans="4:17" x14ac:dyDescent="0.25">
      <c r="D25" s="1" t="s">
        <v>3</v>
      </c>
      <c r="E25" s="2">
        <v>66</v>
      </c>
      <c r="F25" t="s">
        <v>4</v>
      </c>
    </row>
    <row r="26" spans="4:17" x14ac:dyDescent="0.25">
      <c r="D26" s="1"/>
      <c r="E26" s="4"/>
    </row>
    <row r="27" spans="4:17" x14ac:dyDescent="0.25">
      <c r="D27" s="1" t="s">
        <v>8</v>
      </c>
      <c r="E27" s="5">
        <f xml:space="preserve"> ((E22+E23) * E24)/((E22+E23) + E24)</f>
        <v>45.154553049289895</v>
      </c>
      <c r="F27" t="s">
        <v>13</v>
      </c>
    </row>
    <row r="28" spans="4:17" x14ac:dyDescent="0.25">
      <c r="D28" s="1" t="s">
        <v>9</v>
      </c>
      <c r="E28" s="5">
        <f xml:space="preserve"> ((2*E23+E24) * E25)/((E23*2+E24) + E25)</f>
        <v>55.45278450363196</v>
      </c>
      <c r="F28" t="s">
        <v>13</v>
      </c>
    </row>
    <row r="30" spans="4:17" x14ac:dyDescent="0.25">
      <c r="D30" s="1" t="s">
        <v>5</v>
      </c>
      <c r="E30" s="2">
        <f xml:space="preserve"> (3600*E27)/(E21*E25*1000)</f>
        <v>6.6566908672171837E-4</v>
      </c>
      <c r="F30" t="s">
        <v>14</v>
      </c>
    </row>
    <row r="31" spans="4:17" x14ac:dyDescent="0.25">
      <c r="D31" s="1" t="s">
        <v>6</v>
      </c>
      <c r="E31" s="3">
        <f>(3600*E28)/(E21*E25*1000)</f>
        <v>8.17485766638309E-4</v>
      </c>
      <c r="F31" t="s">
        <v>14</v>
      </c>
    </row>
  </sheetData>
  <pageMargins left="0.7" right="0.7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2020-10-08T10:25:32Z</dcterms:modified>
</cp:coreProperties>
</file>