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1243146\Desktop\"/>
    </mc:Choice>
  </mc:AlternateContent>
  <xr:revisionPtr revIDLastSave="0" documentId="13_ncr:1_{9BC0190B-5401-41EB-B2B4-DC62955802A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Inductor Calculation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E8" i="2" l="1"/>
  <c r="E11" i="2"/>
  <c r="E7" i="2"/>
  <c r="E6" i="2"/>
  <c r="D7" i="2"/>
  <c r="D9" i="2" l="1"/>
  <c r="E9" i="2"/>
  <c r="E12" i="2" s="1"/>
  <c r="D12" i="2" l="1"/>
  <c r="D14" i="2" s="1"/>
  <c r="D10" i="2"/>
</calcChain>
</file>

<file path=xl/sharedStrings.xml><?xml version="1.0" encoding="utf-8"?>
<sst xmlns="http://schemas.openxmlformats.org/spreadsheetml/2006/main" count="22" uniqueCount="17">
  <si>
    <t>Fsw</t>
  </si>
  <si>
    <t>Vo</t>
  </si>
  <si>
    <t>Duty</t>
  </si>
  <si>
    <t>A</t>
  </si>
  <si>
    <t>Hz</t>
  </si>
  <si>
    <t>V</t>
  </si>
  <si>
    <t>L</t>
  </si>
  <si>
    <t>Vs</t>
  </si>
  <si>
    <t>Delta_IL</t>
  </si>
  <si>
    <t>H</t>
  </si>
  <si>
    <t>Load_Current</t>
  </si>
  <si>
    <t>Induc Peak</t>
  </si>
  <si>
    <t>Including Induct Tolerance</t>
  </si>
  <si>
    <t>Inductor Tolerance</t>
  </si>
  <si>
    <t>%</t>
  </si>
  <si>
    <t>Inductor Peak Current Calculation</t>
  </si>
  <si>
    <t>Inductor Ripple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</si>
</sst>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"/>
    <numFmt numFmtId="166" formatCode="0.00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11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1" fontId="0" fillId="3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41FAF-B9ED-4464-96F2-77991C034F0A}">
  <dimension ref="C3:F14"/>
  <sheetViews>
    <sheetView tabSelected="1" zoomScaleNormal="100" workbookViewId="0">
      <selection activeCell="N24" sqref="N24"/>
    </sheetView>
  </sheetViews>
  <sheetFormatPr defaultRowHeight="15" x14ac:dyDescent="0.25"/>
  <cols>
    <col min="3" max="3" width="24.7109375" bestFit="1" customWidth="1"/>
    <col min="4" max="4" width="12.42578125" bestFit="1" customWidth="1"/>
    <col min="5" max="5" width="10" hidden="1" customWidth="1"/>
    <col min="6" max="6" width="11.5703125" bestFit="1" customWidth="1"/>
  </cols>
  <sheetData>
    <row r="3" spans="3:6" ht="18.75" x14ac:dyDescent="0.3">
      <c r="C3" s="10" t="s">
        <v>15</v>
      </c>
      <c r="D3" s="10"/>
      <c r="E3" s="10"/>
      <c r="F3" s="10"/>
    </row>
    <row r="4" spans="3:6" x14ac:dyDescent="0.25">
      <c r="C4" s="1" t="s">
        <v>7</v>
      </c>
      <c r="D4" s="11">
        <v>12</v>
      </c>
      <c r="E4" s="1">
        <v>15</v>
      </c>
      <c r="F4" s="1" t="s">
        <v>5</v>
      </c>
    </row>
    <row r="5" spans="3:6" x14ac:dyDescent="0.25">
      <c r="C5" s="1" t="s">
        <v>1</v>
      </c>
      <c r="D5" s="11">
        <v>3.3</v>
      </c>
      <c r="E5" s="1">
        <v>2.5</v>
      </c>
      <c r="F5" s="1" t="s">
        <v>5</v>
      </c>
    </row>
    <row r="6" spans="3:6" x14ac:dyDescent="0.25">
      <c r="C6" s="1" t="s">
        <v>6</v>
      </c>
      <c r="D6" s="12">
        <v>2.2000000000000001E-6</v>
      </c>
      <c r="E6" s="2">
        <f>0.0000015</f>
        <v>1.5E-6</v>
      </c>
      <c r="F6" s="1" t="s">
        <v>9</v>
      </c>
    </row>
    <row r="7" spans="3:6" x14ac:dyDescent="0.25">
      <c r="C7" s="1" t="s">
        <v>2</v>
      </c>
      <c r="D7" s="3">
        <f>D5/D4</f>
        <v>0.27499999999999997</v>
      </c>
      <c r="E7" s="3">
        <f>E5/E4</f>
        <v>0.16666666666666666</v>
      </c>
      <c r="F7" s="1"/>
    </row>
    <row r="8" spans="3:6" x14ac:dyDescent="0.25">
      <c r="C8" s="1" t="s">
        <v>0</v>
      </c>
      <c r="D8" s="4">
        <v>600000</v>
      </c>
      <c r="E8" s="4">
        <f>600000</f>
        <v>600000</v>
      </c>
      <c r="F8" s="1" t="s">
        <v>4</v>
      </c>
    </row>
    <row r="9" spans="3:6" x14ac:dyDescent="0.25">
      <c r="C9" s="1" t="s">
        <v>8</v>
      </c>
      <c r="D9" s="5">
        <f>((D4-D5)*D7)/(D6*D8)</f>
        <v>1.8124999999999996</v>
      </c>
      <c r="E9" s="5">
        <f>((E4-E5)*E7)/(E6*E8)</f>
        <v>2.3148148148148144</v>
      </c>
      <c r="F9" s="1" t="s">
        <v>3</v>
      </c>
    </row>
    <row r="10" spans="3:6" x14ac:dyDescent="0.25">
      <c r="C10" s="1" t="s">
        <v>16</v>
      </c>
      <c r="D10" s="5">
        <f>D9*100/D11</f>
        <v>30.208333333333325</v>
      </c>
      <c r="E10" s="5"/>
      <c r="F10" s="1" t="s">
        <v>14</v>
      </c>
    </row>
    <row r="11" spans="3:6" x14ac:dyDescent="0.25">
      <c r="C11" s="1" t="s">
        <v>10</v>
      </c>
      <c r="D11" s="11">
        <v>6</v>
      </c>
      <c r="E11" s="1">
        <f>12</f>
        <v>12</v>
      </c>
      <c r="F11" s="1" t="s">
        <v>3</v>
      </c>
    </row>
    <row r="12" spans="3:6" x14ac:dyDescent="0.25">
      <c r="C12" s="1" t="s">
        <v>11</v>
      </c>
      <c r="D12" s="13">
        <f>D11+(D9*0.5)</f>
        <v>6.90625</v>
      </c>
      <c r="E12" s="6">
        <f>E11+(E9*0.5)</f>
        <v>13.157407407407407</v>
      </c>
      <c r="F12" s="1" t="s">
        <v>3</v>
      </c>
    </row>
    <row r="13" spans="3:6" x14ac:dyDescent="0.25">
      <c r="C13" s="8" t="s">
        <v>13</v>
      </c>
      <c r="D13" s="11">
        <f>20</f>
        <v>20</v>
      </c>
      <c r="E13" s="9"/>
      <c r="F13" s="9" t="s">
        <v>14</v>
      </c>
    </row>
    <row r="14" spans="3:6" x14ac:dyDescent="0.25">
      <c r="C14" s="8" t="s">
        <v>12</v>
      </c>
      <c r="D14" s="7">
        <f>(D13*D12/100)+D12</f>
        <v>8.2874999999999996</v>
      </c>
      <c r="E14" s="9"/>
      <c r="F14" s="1" t="s">
        <v>3</v>
      </c>
    </row>
  </sheetData>
  <mergeCells count="1">
    <mergeCell ref="C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Inductor 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Siripi Reddy, Haseen Reddy</dc:creator>
  <cp:lastModifiedBy>Siripi Reddy, Haseen Reddy</cp:lastModifiedBy>
  <dcterms:created xsi:type="dcterms:W3CDTF">2015-06-05T18:17:20Z</dcterms:created>
  <dcterms:modified xsi:type="dcterms:W3CDTF">2025-07-24T09:07:42Z</dcterms:modified>
</cp:coreProperties>
</file>