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N42" i="2" l="1"/>
  <c r="O42" i="2"/>
  <c r="P42" i="2"/>
  <c r="N41" i="2"/>
  <c r="O41" i="2"/>
  <c r="P41" i="2"/>
  <c r="N40" i="2"/>
  <c r="O40" i="2" s="1"/>
  <c r="P40" i="2"/>
  <c r="M42" i="2"/>
  <c r="M41" i="2"/>
  <c r="M40" i="2"/>
  <c r="P39" i="2"/>
  <c r="N39" i="2"/>
  <c r="M39" i="2"/>
  <c r="P38" i="2"/>
  <c r="N38" i="2"/>
  <c r="M38" i="2"/>
  <c r="P37" i="2"/>
  <c r="N37" i="2"/>
  <c r="M37" i="2"/>
  <c r="P36" i="2"/>
  <c r="N36" i="2"/>
  <c r="O36" i="2" s="1"/>
  <c r="M36" i="2"/>
  <c r="P35" i="2"/>
  <c r="N35" i="2"/>
  <c r="M35" i="2"/>
  <c r="P34" i="2"/>
  <c r="N34" i="2"/>
  <c r="M34" i="2"/>
  <c r="P33" i="2"/>
  <c r="N33" i="2"/>
  <c r="M33" i="2"/>
  <c r="P32" i="2"/>
  <c r="N32" i="2"/>
  <c r="O32" i="2" s="1"/>
  <c r="M32" i="2"/>
  <c r="P31" i="2"/>
  <c r="N31" i="2"/>
  <c r="M31" i="2"/>
  <c r="P30" i="2"/>
  <c r="N30" i="2"/>
  <c r="M30" i="2"/>
  <c r="N26" i="1"/>
  <c r="N27" i="1"/>
  <c r="N28" i="1"/>
  <c r="N29" i="1"/>
  <c r="N30" i="1"/>
  <c r="N31" i="1"/>
  <c r="N32" i="1"/>
  <c r="N33" i="1"/>
  <c r="N34" i="1"/>
  <c r="N25" i="1"/>
  <c r="L26" i="1"/>
  <c r="L27" i="1"/>
  <c r="L28" i="1"/>
  <c r="L29" i="1"/>
  <c r="L30" i="1"/>
  <c r="L31" i="1"/>
  <c r="L32" i="1"/>
  <c r="L33" i="1"/>
  <c r="M33" i="1" s="1"/>
  <c r="L34" i="1"/>
  <c r="M34" i="1" s="1"/>
  <c r="L25" i="1"/>
  <c r="K26" i="1"/>
  <c r="K27" i="1"/>
  <c r="K28" i="1"/>
  <c r="K29" i="1"/>
  <c r="K30" i="1"/>
  <c r="K31" i="1"/>
  <c r="M31" i="1" s="1"/>
  <c r="K32" i="1"/>
  <c r="K33" i="1"/>
  <c r="K34" i="1"/>
  <c r="K25" i="1"/>
  <c r="M30" i="1" l="1"/>
  <c r="M26" i="1"/>
  <c r="M29" i="1"/>
  <c r="M32" i="1"/>
  <c r="M28" i="1"/>
  <c r="M25" i="1"/>
  <c r="M27" i="1"/>
  <c r="O39" i="2"/>
  <c r="O38" i="2"/>
  <c r="O37" i="2"/>
  <c r="O35" i="2"/>
  <c r="O34" i="2"/>
  <c r="O33" i="2"/>
  <c r="O31" i="2"/>
  <c r="O30" i="2"/>
</calcChain>
</file>

<file path=xl/sharedStrings.xml><?xml version="1.0" encoding="utf-8"?>
<sst xmlns="http://schemas.openxmlformats.org/spreadsheetml/2006/main" count="14" uniqueCount="8">
  <si>
    <t>Vin(V)</t>
  </si>
  <si>
    <t>VR1</t>
  </si>
  <si>
    <t>VR2</t>
  </si>
  <si>
    <t>CTR</t>
  </si>
  <si>
    <t>VCE</t>
  </si>
  <si>
    <t>IF(mA)</t>
  </si>
  <si>
    <t>IC(</t>
  </si>
  <si>
    <t>IC(mA)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</si>
</sst>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s.&quot;\ * #,##0.00_ ;_ &quot;Rs.&quot;\ * \-#,##0.00_ ;_ &quot;Rs.&quot;\ * &quot;-&quot;??_ ;_ @_ "/>
    <numFmt numFmtId="165" formatCode="_-[$$-409]* #,##0.00_ ;_-[$$-409]* \-#,##0.00\ ;_-[$$-409]* &quot;-&quot;??_ ;_-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19</xdr:col>
      <xdr:colOff>174774</xdr:colOff>
      <xdr:row>19</xdr:row>
      <xdr:rowOff>163223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71500"/>
          <a:ext cx="8223399" cy="3211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8</xdr:row>
      <xdr:rowOff>142875</xdr:rowOff>
    </xdr:from>
    <xdr:to>
      <xdr:col>20</xdr:col>
      <xdr:colOff>515493</xdr:colOff>
      <xdr:row>25</xdr:row>
      <xdr:rowOff>114748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666875"/>
          <a:ext cx="8192643" cy="321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3:N34"/>
  <sheetViews>
    <sheetView workbookViewId="0">
      <selection activeCell="H23" sqref="H23:N34"/>
    </sheetView>
  </sheetViews>
  <sheetFormatPr defaultRowHeight="15" x14ac:dyDescent="0.25"/>
  <cols>
    <col min="10" max="10" width="11" bestFit="1" customWidth="1"/>
  </cols>
  <sheetData>
    <row r="23" spans="8:14" x14ac:dyDescent="0.25">
      <c r="H23" s="1" t="s">
        <v>0</v>
      </c>
      <c r="I23" s="1" t="s">
        <v>1</v>
      </c>
      <c r="J23" s="1" t="s">
        <v>2</v>
      </c>
      <c r="K23" s="1" t="s">
        <v>5</v>
      </c>
      <c r="L23" s="1" t="s">
        <v>6</v>
      </c>
      <c r="M23" s="1" t="s">
        <v>3</v>
      </c>
      <c r="N23" s="1" t="s">
        <v>4</v>
      </c>
    </row>
    <row r="24" spans="8:14" x14ac:dyDescent="0.25">
      <c r="H24" s="1"/>
      <c r="I24" s="1"/>
      <c r="J24" s="1"/>
      <c r="K24" s="1"/>
      <c r="L24" s="1"/>
      <c r="M24" s="1"/>
      <c r="N24" s="1"/>
    </row>
    <row r="25" spans="8:14" x14ac:dyDescent="0.25">
      <c r="H25" s="1">
        <v>1.32</v>
      </c>
      <c r="I25" s="1">
        <v>0.13800000000000001</v>
      </c>
      <c r="J25" s="1">
        <v>1.2470000000000001</v>
      </c>
      <c r="K25" s="1">
        <f>(I25/750)/0.001</f>
        <v>0.18400000000000002</v>
      </c>
      <c r="L25" s="1">
        <f>(J25/750)*1000</f>
        <v>1.662666666666667</v>
      </c>
      <c r="M25" s="1">
        <f>(L25/K25)*100</f>
        <v>903.62318840579712</v>
      </c>
      <c r="N25" s="1">
        <f>5.1-J25</f>
        <v>3.8529999999999998</v>
      </c>
    </row>
    <row r="26" spans="8:14" x14ac:dyDescent="0.25">
      <c r="H26" s="1">
        <v>1.5</v>
      </c>
      <c r="I26" s="1">
        <v>0.27189999999999998</v>
      </c>
      <c r="J26" s="1">
        <v>2.46</v>
      </c>
      <c r="K26" s="1">
        <f t="shared" ref="K26:K34" si="0">(I26/750)/0.001</f>
        <v>0.36253333333333326</v>
      </c>
      <c r="L26" s="1">
        <f t="shared" ref="L26:L34" si="1">(J26/750)*1000</f>
        <v>3.28</v>
      </c>
      <c r="M26" s="1">
        <f t="shared" ref="M26:M34" si="2">(L26/K26)*100</f>
        <v>904.74439132033842</v>
      </c>
      <c r="N26" s="1">
        <f t="shared" ref="N26:N34" si="3">5.1-J26</f>
        <v>2.6399999999999997</v>
      </c>
    </row>
    <row r="27" spans="8:14" x14ac:dyDescent="0.25">
      <c r="H27" s="1">
        <v>1.6</v>
      </c>
      <c r="I27" s="1">
        <v>0.371</v>
      </c>
      <c r="J27" s="1">
        <v>3.3241000000000001</v>
      </c>
      <c r="K27" s="1">
        <f t="shared" si="0"/>
        <v>0.4946666666666667</v>
      </c>
      <c r="L27" s="1">
        <f t="shared" si="1"/>
        <v>4.4321333333333337</v>
      </c>
      <c r="M27" s="1">
        <f t="shared" si="2"/>
        <v>895.98382749326151</v>
      </c>
      <c r="N27" s="1">
        <f t="shared" si="3"/>
        <v>1.7758999999999996</v>
      </c>
    </row>
    <row r="28" spans="8:14" x14ac:dyDescent="0.25">
      <c r="H28" s="1">
        <v>1.8</v>
      </c>
      <c r="I28" s="1">
        <v>0.54720000000000002</v>
      </c>
      <c r="J28" s="1">
        <v>4.3346999999999998</v>
      </c>
      <c r="K28" s="1">
        <f t="shared" si="0"/>
        <v>0.72960000000000003</v>
      </c>
      <c r="L28" s="1">
        <f t="shared" si="1"/>
        <v>5.7795999999999994</v>
      </c>
      <c r="M28" s="1">
        <f t="shared" si="2"/>
        <v>792.16008771929808</v>
      </c>
      <c r="N28" s="1">
        <f t="shared" si="3"/>
        <v>0.76529999999999987</v>
      </c>
    </row>
    <row r="29" spans="8:14" x14ac:dyDescent="0.25">
      <c r="H29" s="1">
        <v>2.0099999999999998</v>
      </c>
      <c r="I29" s="1">
        <v>0.74429999999999996</v>
      </c>
      <c r="J29" s="1">
        <v>4.6256000000000004</v>
      </c>
      <c r="K29" s="1">
        <f t="shared" si="0"/>
        <v>0.99240000000000006</v>
      </c>
      <c r="L29" s="1">
        <f t="shared" si="1"/>
        <v>6.1674666666666669</v>
      </c>
      <c r="M29" s="1">
        <f t="shared" si="2"/>
        <v>621.46983743114333</v>
      </c>
      <c r="N29" s="1">
        <f t="shared" si="3"/>
        <v>0.47439999999999927</v>
      </c>
    </row>
    <row r="30" spans="8:14" x14ac:dyDescent="0.25">
      <c r="H30" s="1">
        <v>2.5</v>
      </c>
      <c r="I30" s="1">
        <v>1.2108000000000001</v>
      </c>
      <c r="J30" s="1">
        <v>4.8688000000000002</v>
      </c>
      <c r="K30" s="1">
        <f t="shared" si="0"/>
        <v>1.6144000000000003</v>
      </c>
      <c r="L30" s="1">
        <f t="shared" si="1"/>
        <v>6.4917333333333334</v>
      </c>
      <c r="M30" s="1">
        <f t="shared" si="2"/>
        <v>402.11430459200523</v>
      </c>
      <c r="N30" s="1">
        <f t="shared" si="3"/>
        <v>0.23119999999999941</v>
      </c>
    </row>
    <row r="31" spans="8:14" x14ac:dyDescent="0.25">
      <c r="H31" s="1">
        <v>2.8</v>
      </c>
      <c r="I31" s="1">
        <v>1.5740000000000001</v>
      </c>
      <c r="J31" s="1">
        <v>4.8994999999999997</v>
      </c>
      <c r="K31" s="1">
        <f t="shared" si="0"/>
        <v>2.0986666666666665</v>
      </c>
      <c r="L31" s="1">
        <f t="shared" si="1"/>
        <v>6.5326666666666666</v>
      </c>
      <c r="M31" s="1">
        <f t="shared" si="2"/>
        <v>311.27700127064804</v>
      </c>
      <c r="N31" s="1">
        <f t="shared" si="3"/>
        <v>0.2004999999999999</v>
      </c>
    </row>
    <row r="32" spans="8:14" x14ac:dyDescent="0.25">
      <c r="H32" s="1">
        <v>3</v>
      </c>
      <c r="I32" s="1">
        <v>1.7826</v>
      </c>
      <c r="J32" s="1">
        <v>4.9562999999999997</v>
      </c>
      <c r="K32" s="1">
        <f t="shared" si="0"/>
        <v>2.3768000000000002</v>
      </c>
      <c r="L32" s="1">
        <f t="shared" si="1"/>
        <v>6.6083999999999996</v>
      </c>
      <c r="M32" s="1">
        <f t="shared" si="2"/>
        <v>278.03769774486699</v>
      </c>
      <c r="N32" s="1">
        <f t="shared" si="3"/>
        <v>0.14369999999999994</v>
      </c>
    </row>
    <row r="33" spans="8:14" x14ac:dyDescent="0.25">
      <c r="H33" s="1">
        <v>4</v>
      </c>
      <c r="I33" s="1">
        <v>2.6991999999999998</v>
      </c>
      <c r="J33" s="1">
        <v>4.9817</v>
      </c>
      <c r="K33" s="1">
        <f t="shared" si="0"/>
        <v>3.5989333333333331</v>
      </c>
      <c r="L33" s="1">
        <f t="shared" si="1"/>
        <v>6.6422666666666661</v>
      </c>
      <c r="M33" s="1">
        <f t="shared" si="2"/>
        <v>184.5620924718435</v>
      </c>
      <c r="N33" s="1">
        <f t="shared" si="3"/>
        <v>0.11829999999999963</v>
      </c>
    </row>
    <row r="34" spans="8:14" x14ac:dyDescent="0.25">
      <c r="H34" s="1">
        <v>5</v>
      </c>
      <c r="I34" s="1">
        <v>3.6783999999999999</v>
      </c>
      <c r="J34" s="1">
        <v>4.9965000000000002</v>
      </c>
      <c r="K34" s="1">
        <f t="shared" si="0"/>
        <v>4.9045333333333332</v>
      </c>
      <c r="L34" s="1">
        <f t="shared" si="1"/>
        <v>6.6620000000000008</v>
      </c>
      <c r="M34" s="1">
        <f t="shared" si="2"/>
        <v>135.83351457155285</v>
      </c>
      <c r="N34" s="1">
        <f t="shared" si="3"/>
        <v>0.10349999999999948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7:V42"/>
  <sheetViews>
    <sheetView tabSelected="1" topLeftCell="E7" zoomScaleNormal="100" workbookViewId="0">
      <selection activeCell="V32" sqref="V32"/>
    </sheetView>
  </sheetViews>
  <sheetFormatPr defaultRowHeight="15" x14ac:dyDescent="0.25"/>
  <sheetData>
    <row r="27" spans="10:22" ht="15.75" thickBot="1" x14ac:dyDescent="0.3"/>
    <row r="28" spans="10:22" x14ac:dyDescent="0.25">
      <c r="J28" s="3" t="s">
        <v>0</v>
      </c>
      <c r="K28" s="4" t="s">
        <v>1</v>
      </c>
      <c r="L28" s="4" t="s">
        <v>2</v>
      </c>
      <c r="M28" s="4" t="s">
        <v>5</v>
      </c>
      <c r="N28" s="4" t="s">
        <v>7</v>
      </c>
      <c r="O28" s="4" t="s">
        <v>3</v>
      </c>
      <c r="P28" s="5" t="s">
        <v>4</v>
      </c>
    </row>
    <row r="29" spans="10:22" x14ac:dyDescent="0.25">
      <c r="J29" s="6"/>
      <c r="K29" s="1"/>
      <c r="L29" s="1"/>
      <c r="M29" s="1"/>
      <c r="N29" s="1"/>
      <c r="O29" s="1"/>
      <c r="P29" s="7"/>
    </row>
    <row r="30" spans="10:22" x14ac:dyDescent="0.25">
      <c r="J30" s="6">
        <v>1.2</v>
      </c>
      <c r="K30" s="1">
        <v>0.18770000000000001</v>
      </c>
      <c r="L30" s="1">
        <v>0.1016</v>
      </c>
      <c r="M30" s="1">
        <f>(K30/750)/0.001</f>
        <v>0.25026666666666664</v>
      </c>
      <c r="N30" s="1">
        <f>(L30/750)*1000</f>
        <v>0.13546666666666665</v>
      </c>
      <c r="O30" s="1">
        <f>(N30/M30)*100</f>
        <v>54.128929142248275</v>
      </c>
      <c r="P30" s="7">
        <f>5.1-L30</f>
        <v>4.9983999999999993</v>
      </c>
    </row>
    <row r="31" spans="10:22" x14ac:dyDescent="0.25">
      <c r="J31" s="6">
        <v>1.4</v>
      </c>
      <c r="K31" s="1">
        <v>0.34910000000000002</v>
      </c>
      <c r="L31" s="1">
        <v>0.314</v>
      </c>
      <c r="M31" s="1">
        <f t="shared" ref="M31:M42" si="0">(K31/750)/0.001</f>
        <v>0.4654666666666667</v>
      </c>
      <c r="N31" s="1">
        <f t="shared" ref="N31:N42" si="1">(L31/750)*1000</f>
        <v>0.41866666666666669</v>
      </c>
      <c r="O31" s="1">
        <f t="shared" ref="O31:O42" si="2">(N31/M31)*100</f>
        <v>89.945574334001719</v>
      </c>
      <c r="P31" s="7">
        <f t="shared" ref="P31:P42" si="3">5.1-L31</f>
        <v>4.7859999999999996</v>
      </c>
    </row>
    <row r="32" spans="10:22" x14ac:dyDescent="0.25">
      <c r="J32" s="6">
        <v>1.6</v>
      </c>
      <c r="K32" s="1">
        <v>0.54920000000000002</v>
      </c>
      <c r="L32" s="1">
        <v>0.67910000000000004</v>
      </c>
      <c r="M32" s="1">
        <f t="shared" si="0"/>
        <v>0.73226666666666673</v>
      </c>
      <c r="N32" s="1">
        <f t="shared" si="1"/>
        <v>0.90546666666666675</v>
      </c>
      <c r="O32" s="1">
        <f t="shared" si="2"/>
        <v>123.65258557902403</v>
      </c>
      <c r="P32" s="7">
        <f t="shared" si="3"/>
        <v>4.4208999999999996</v>
      </c>
      <c r="V32" s="13"/>
    </row>
    <row r="33" spans="10:16" x14ac:dyDescent="0.25">
      <c r="J33" s="6">
        <v>1.8</v>
      </c>
      <c r="K33" s="1">
        <v>0.72299999999999998</v>
      </c>
      <c r="L33" s="1">
        <v>1.052</v>
      </c>
      <c r="M33" s="1">
        <f t="shared" si="0"/>
        <v>0.96399999999999997</v>
      </c>
      <c r="N33" s="1">
        <f t="shared" si="1"/>
        <v>1.4026666666666667</v>
      </c>
      <c r="O33" s="1">
        <f t="shared" si="2"/>
        <v>145.50484094052561</v>
      </c>
      <c r="P33" s="7">
        <f t="shared" si="3"/>
        <v>4.048</v>
      </c>
    </row>
    <row r="34" spans="10:16" x14ac:dyDescent="0.25">
      <c r="J34" s="6">
        <v>2</v>
      </c>
      <c r="K34" s="1">
        <v>0.92930000000000001</v>
      </c>
      <c r="L34" s="1">
        <v>1.5411999999999999</v>
      </c>
      <c r="M34" s="1">
        <f t="shared" si="0"/>
        <v>1.2390666666666668</v>
      </c>
      <c r="N34" s="1">
        <f t="shared" si="1"/>
        <v>2.0549333333333331</v>
      </c>
      <c r="O34" s="1">
        <f t="shared" si="2"/>
        <v>165.84525987302268</v>
      </c>
      <c r="P34" s="7">
        <f t="shared" si="3"/>
        <v>3.5587999999999997</v>
      </c>
    </row>
    <row r="35" spans="10:16" x14ac:dyDescent="0.25">
      <c r="J35" s="6">
        <v>2.2000000000000002</v>
      </c>
      <c r="K35" s="1">
        <v>1.1091</v>
      </c>
      <c r="L35" s="1">
        <v>1.9903999999999999</v>
      </c>
      <c r="M35" s="1">
        <f t="shared" si="0"/>
        <v>1.4787999999999999</v>
      </c>
      <c r="N35" s="1">
        <f t="shared" si="1"/>
        <v>2.6538666666666666</v>
      </c>
      <c r="O35" s="1">
        <f t="shared" si="2"/>
        <v>179.46082409160582</v>
      </c>
      <c r="P35" s="7">
        <f t="shared" si="3"/>
        <v>3.1095999999999995</v>
      </c>
    </row>
    <row r="36" spans="10:16" x14ac:dyDescent="0.25">
      <c r="J36" s="6">
        <v>2.5</v>
      </c>
      <c r="K36" s="1">
        <v>1.3839999999999999</v>
      </c>
      <c r="L36" s="1">
        <v>2.7130000000000001</v>
      </c>
      <c r="M36" s="1">
        <f t="shared" si="0"/>
        <v>1.845333333333333</v>
      </c>
      <c r="N36" s="1">
        <f t="shared" si="1"/>
        <v>3.6173333333333337</v>
      </c>
      <c r="O36" s="1">
        <f t="shared" si="2"/>
        <v>196.02601156069369</v>
      </c>
      <c r="P36" s="7">
        <f t="shared" si="3"/>
        <v>2.3869999999999996</v>
      </c>
    </row>
    <row r="37" spans="10:16" x14ac:dyDescent="0.25">
      <c r="J37" s="6">
        <v>2.8</v>
      </c>
      <c r="K37" s="1">
        <v>1.6862999999999999</v>
      </c>
      <c r="L37" s="1">
        <v>3.5215000000000001</v>
      </c>
      <c r="M37" s="1">
        <f t="shared" si="0"/>
        <v>2.2483999999999997</v>
      </c>
      <c r="N37" s="1">
        <f t="shared" si="1"/>
        <v>4.6953333333333331</v>
      </c>
      <c r="O37" s="1">
        <f t="shared" si="2"/>
        <v>208.82998280258556</v>
      </c>
      <c r="P37" s="7">
        <f t="shared" si="3"/>
        <v>1.5784999999999996</v>
      </c>
    </row>
    <row r="38" spans="10:16" x14ac:dyDescent="0.25">
      <c r="J38" s="6">
        <v>3</v>
      </c>
      <c r="K38" s="1">
        <v>1.869</v>
      </c>
      <c r="L38" s="1">
        <v>4</v>
      </c>
      <c r="M38" s="1">
        <f t="shared" si="0"/>
        <v>2.492</v>
      </c>
      <c r="N38" s="1">
        <f t="shared" si="1"/>
        <v>5.333333333333333</v>
      </c>
      <c r="O38" s="1">
        <f t="shared" si="2"/>
        <v>214.0181915462814</v>
      </c>
      <c r="P38" s="7">
        <f t="shared" si="3"/>
        <v>1.0999999999999996</v>
      </c>
    </row>
    <row r="39" spans="10:16" x14ac:dyDescent="0.25">
      <c r="J39" s="6">
        <v>3.5</v>
      </c>
      <c r="K39" s="1">
        <v>2.4140999999999999</v>
      </c>
      <c r="L39" s="1">
        <v>4.5670000000000002</v>
      </c>
      <c r="M39" s="1">
        <f t="shared" si="0"/>
        <v>3.2187999999999999</v>
      </c>
      <c r="N39" s="1">
        <f t="shared" si="1"/>
        <v>6.0893333333333342</v>
      </c>
      <c r="O39" s="1">
        <f t="shared" si="2"/>
        <v>189.18023279897272</v>
      </c>
      <c r="P39" s="7">
        <f t="shared" si="3"/>
        <v>0.53299999999999947</v>
      </c>
    </row>
    <row r="40" spans="10:16" x14ac:dyDescent="0.25">
      <c r="J40" s="8">
        <v>4</v>
      </c>
      <c r="K40" s="2">
        <v>2.8801000000000001</v>
      </c>
      <c r="L40" s="2">
        <v>4.6847000000000003</v>
      </c>
      <c r="M40" s="2">
        <f t="shared" si="0"/>
        <v>3.8401333333333336</v>
      </c>
      <c r="N40" s="2">
        <f t="shared" si="1"/>
        <v>6.2462666666666671</v>
      </c>
      <c r="O40" s="2">
        <f t="shared" si="2"/>
        <v>162.65754661296484</v>
      </c>
      <c r="P40" s="9">
        <f t="shared" si="3"/>
        <v>0.41529999999999934</v>
      </c>
    </row>
    <row r="41" spans="10:16" x14ac:dyDescent="0.25">
      <c r="J41" s="8">
        <v>4.5</v>
      </c>
      <c r="K41" s="2">
        <v>3.3929999999999998</v>
      </c>
      <c r="L41" s="2">
        <v>4.7712000000000003</v>
      </c>
      <c r="M41" s="2">
        <f t="shared" si="0"/>
        <v>4.5239999999999991</v>
      </c>
      <c r="N41" s="2">
        <f t="shared" si="1"/>
        <v>6.3616000000000001</v>
      </c>
      <c r="O41" s="2">
        <f t="shared" si="2"/>
        <v>140.61892130857652</v>
      </c>
      <c r="P41" s="9">
        <f t="shared" si="3"/>
        <v>0.32879999999999932</v>
      </c>
    </row>
    <row r="42" spans="10:16" ht="15.75" thickBot="1" x14ac:dyDescent="0.3">
      <c r="J42" s="10">
        <v>4.8</v>
      </c>
      <c r="K42" s="11">
        <v>3.6705000000000001</v>
      </c>
      <c r="L42" s="11">
        <v>4.8068</v>
      </c>
      <c r="M42" s="11">
        <f t="shared" si="0"/>
        <v>4.8940000000000001</v>
      </c>
      <c r="N42" s="11">
        <f t="shared" si="1"/>
        <v>6.4090666666666669</v>
      </c>
      <c r="O42" s="11">
        <f t="shared" si="2"/>
        <v>130.95763519956409</v>
      </c>
      <c r="P42" s="12">
        <f t="shared" si="3"/>
        <v>0.29319999999999968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2016-12-01T09:00:22Z</dcterms:modified>
</cp:coreProperties>
</file>