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e1" sheetId="1" r:id="rId1"/>
  </sheets>
  <calcPr calcId="145621"/>
</workbook>
</file>

<file path=xl/calcChain.xml><?xml version="1.0" encoding="utf-8"?>
<calcChain xmlns="http://schemas.openxmlformats.org/spreadsheetml/2006/main">
  <c r="C8" i="1" l="1"/>
  <c r="C13" i="1" s="1"/>
  <c r="C14" i="1" s="1"/>
  <c r="C10" i="1"/>
  <c r="C9" i="1"/>
</calcChain>
</file>

<file path=xl/sharedStrings.xml><?xml version="1.0" encoding="utf-8"?>
<sst xmlns="http://schemas.openxmlformats.org/spreadsheetml/2006/main" count="24" uniqueCount="20">
  <si>
    <t>Iref</t>
    <phoneticPr fontId="1"/>
  </si>
  <si>
    <t>uA</t>
    <phoneticPr fontId="1"/>
  </si>
  <si>
    <t>R1</t>
    <phoneticPr fontId="1"/>
  </si>
  <si>
    <t>R2</t>
    <phoneticPr fontId="1"/>
  </si>
  <si>
    <t>kohm</t>
    <phoneticPr fontId="1"/>
  </si>
  <si>
    <t>kohm</t>
    <phoneticPr fontId="1"/>
  </si>
  <si>
    <t>Vref</t>
    <phoneticPr fontId="1"/>
  </si>
  <si>
    <t>V</t>
    <phoneticPr fontId="1"/>
  </si>
  <si>
    <t>Vo</t>
    <phoneticPr fontId="1"/>
  </si>
  <si>
    <t>Rin</t>
    <phoneticPr fontId="1"/>
  </si>
  <si>
    <t>Vin_min</t>
    <phoneticPr fontId="1"/>
  </si>
  <si>
    <r>
      <t>I</t>
    </r>
    <r>
      <rPr>
        <vertAlign val="subscript"/>
        <sz val="11"/>
        <color theme="1"/>
        <rFont val="Calibri"/>
        <family val="2"/>
      </rPr>
      <t>R2</t>
    </r>
    <phoneticPr fontId="1"/>
  </si>
  <si>
    <t>uA</t>
    <phoneticPr fontId="1"/>
  </si>
  <si>
    <t>Iin</t>
    <phoneticPr fontId="1"/>
  </si>
  <si>
    <t>Ik</t>
    <phoneticPr fontId="1"/>
  </si>
  <si>
    <t>uA</t>
    <phoneticPr fontId="1"/>
  </si>
  <si>
    <t>kohm</t>
    <phoneticPr fontId="1"/>
  </si>
  <si>
    <t>Vin_max</t>
    <phoneticPr fontId="1"/>
  </si>
  <si>
    <t>Iin_max</t>
    <phoneticPr fontId="1"/>
  </si>
  <si>
    <t>mA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</si>
</sst>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16</xdr:row>
      <xdr:rowOff>180975</xdr:rowOff>
    </xdr:from>
    <xdr:to>
      <xdr:col>4</xdr:col>
      <xdr:colOff>304523</xdr:colOff>
      <xdr:row>26</xdr:row>
      <xdr:rowOff>104547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3267075"/>
          <a:ext cx="2219048" cy="1828572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16</xdr:row>
      <xdr:rowOff>104775</xdr:rowOff>
    </xdr:from>
    <xdr:to>
      <xdr:col>3</xdr:col>
      <xdr:colOff>200025</xdr:colOff>
      <xdr:row>17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1695450" y="3190875"/>
          <a:ext cx="5619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Rin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457199</xdr:colOff>
      <xdr:row>14</xdr:row>
      <xdr:rowOff>66675</xdr:rowOff>
    </xdr:from>
    <xdr:to>
      <xdr:col>7</xdr:col>
      <xdr:colOff>428624</xdr:colOff>
      <xdr:row>15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2514599" y="2771775"/>
          <a:ext cx="27146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Can we supply</a:t>
          </a:r>
          <a:r>
            <a:rPr kumimoji="1" lang="en-US" altLang="ja-JP" sz="1100" baseline="0">
              <a:solidFill>
                <a:srgbClr val="FF0000"/>
              </a:solidFill>
            </a:rPr>
            <a:t> more than 20V to this node?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15</xdr:row>
      <xdr:rowOff>14288</xdr:rowOff>
    </xdr:from>
    <xdr:to>
      <xdr:col>3</xdr:col>
      <xdr:colOff>457199</xdr:colOff>
      <xdr:row>17</xdr:row>
      <xdr:rowOff>123825</xdr:rowOff>
    </xdr:to>
    <xdr:cxnSp macro="">
      <xdr:nvCxnSpPr>
        <xdr:cNvPr id="6" name="直線矢印コネクタ 5"/>
        <xdr:cNvCxnSpPr>
          <a:stCxn id="4" idx="1"/>
        </xdr:cNvCxnSpPr>
      </xdr:nvCxnSpPr>
      <xdr:spPr>
        <a:xfrm flipH="1">
          <a:off x="1285875" y="2909888"/>
          <a:ext cx="1228724" cy="4905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>
      <selection activeCell="H22" sqref="H22"/>
    </sheetView>
  </sheetViews>
  <sheetFormatPr defaultRowHeight="15" x14ac:dyDescent="0.25"/>
  <cols>
    <col min="1" max="16384" width="9" style="1"/>
  </cols>
  <sheetData>
    <row r="3" spans="2:4" x14ac:dyDescent="0.25">
      <c r="B3" s="1" t="s">
        <v>6</v>
      </c>
      <c r="C3" s="1">
        <v>1.25</v>
      </c>
      <c r="D3" s="1" t="s">
        <v>7</v>
      </c>
    </row>
    <row r="4" spans="2:4" x14ac:dyDescent="0.25">
      <c r="B4" s="1" t="s">
        <v>0</v>
      </c>
      <c r="C4" s="1">
        <v>0.5</v>
      </c>
      <c r="D4" s="1" t="s">
        <v>1</v>
      </c>
    </row>
    <row r="5" spans="2:4" x14ac:dyDescent="0.25">
      <c r="B5" s="1" t="s">
        <v>14</v>
      </c>
      <c r="C5" s="1">
        <v>100</v>
      </c>
      <c r="D5" s="1" t="s">
        <v>15</v>
      </c>
    </row>
    <row r="6" spans="2:4" x14ac:dyDescent="0.25">
      <c r="B6" s="1" t="s">
        <v>2</v>
      </c>
      <c r="C6" s="1">
        <v>1250</v>
      </c>
      <c r="D6" s="1" t="s">
        <v>4</v>
      </c>
    </row>
    <row r="7" spans="2:4" x14ac:dyDescent="0.25">
      <c r="B7" s="1" t="s">
        <v>3</v>
      </c>
      <c r="C7" s="1">
        <v>100</v>
      </c>
      <c r="D7" s="1" t="s">
        <v>5</v>
      </c>
    </row>
    <row r="8" spans="2:4" x14ac:dyDescent="0.25">
      <c r="B8" s="1" t="s">
        <v>8</v>
      </c>
      <c r="C8" s="1">
        <f>C3*(1+C6/C7) +C4*C6/1000</f>
        <v>17.5</v>
      </c>
      <c r="D8" s="1" t="s">
        <v>7</v>
      </c>
    </row>
    <row r="9" spans="2:4" ht="18" x14ac:dyDescent="0.35">
      <c r="B9" s="1" t="s">
        <v>11</v>
      </c>
      <c r="C9" s="1">
        <f>C3/C7*1000</f>
        <v>12.5</v>
      </c>
      <c r="D9" s="1" t="s">
        <v>12</v>
      </c>
    </row>
    <row r="10" spans="2:4" x14ac:dyDescent="0.25">
      <c r="B10" s="1" t="s">
        <v>13</v>
      </c>
      <c r="C10" s="1">
        <f>C9+C5+C4</f>
        <v>113</v>
      </c>
      <c r="D10" s="1" t="s">
        <v>12</v>
      </c>
    </row>
    <row r="11" spans="2:4" x14ac:dyDescent="0.25">
      <c r="B11" s="1" t="s">
        <v>10</v>
      </c>
      <c r="C11" s="1">
        <v>40</v>
      </c>
      <c r="D11" s="1" t="s">
        <v>7</v>
      </c>
    </row>
    <row r="12" spans="2:4" x14ac:dyDescent="0.25">
      <c r="B12" s="1" t="s">
        <v>17</v>
      </c>
      <c r="C12" s="1">
        <v>1000</v>
      </c>
      <c r="D12" s="1" t="s">
        <v>7</v>
      </c>
    </row>
    <row r="13" spans="2:4" x14ac:dyDescent="0.25">
      <c r="B13" s="1" t="s">
        <v>9</v>
      </c>
      <c r="C13" s="1">
        <f>INT((C11-C8)/C10*1000)</f>
        <v>199</v>
      </c>
      <c r="D13" s="1" t="s">
        <v>16</v>
      </c>
    </row>
    <row r="14" spans="2:4" x14ac:dyDescent="0.25">
      <c r="B14" s="1" t="s">
        <v>18</v>
      </c>
      <c r="C14" s="1">
        <f>ROUNDUP((C12-C8)/C13,0)</f>
        <v>5</v>
      </c>
      <c r="D14" s="1" t="s">
        <v>19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Case1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2017-07-19T05:46:58Z</dcterms:modified>
</cp:coreProperties>
</file>