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filterPrivacy="1" defaultThemeVersion="124226"/>
  <bookViews>
    <workbookView xWindow="240" yWindow="120" windowWidth="14805" windowHeight="7995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21" i="1" l="1"/>
  <c r="C15" i="1"/>
  <c r="E15" i="1"/>
  <c r="E6" i="1"/>
  <c r="C6" i="1"/>
  <c r="E16" i="1"/>
  <c r="C16" i="1"/>
  <c r="E14" i="1"/>
  <c r="C14" i="1"/>
  <c r="D12" i="1"/>
  <c r="D17" i="1" s="1"/>
  <c r="D3" i="1"/>
  <c r="E7" i="1"/>
  <c r="C7" i="1"/>
  <c r="E5" i="1"/>
  <c r="C5" i="1"/>
  <c r="C12" i="1" l="1"/>
  <c r="E12" i="1"/>
  <c r="C3" i="1"/>
  <c r="E3" i="1"/>
  <c r="D8" i="1"/>
  <c r="C4" i="1" l="1"/>
  <c r="C8" i="1"/>
  <c r="E4" i="1"/>
  <c r="E8" i="1"/>
  <c r="E13" i="1"/>
  <c r="E17" i="1"/>
  <c r="C13" i="1"/>
  <c r="C17" i="1"/>
</calcChain>
</file>

<file path=xl/sharedStrings.xml><?xml version="1.0" encoding="utf-8"?>
<sst xmlns="http://schemas.openxmlformats.org/spreadsheetml/2006/main" count="52" uniqueCount="24">
  <si>
    <t>ICL</t>
    <phoneticPr fontId="1"/>
  </si>
  <si>
    <t>VCL,th</t>
    <phoneticPr fontId="1"/>
  </si>
  <si>
    <t>KCL</t>
    <phoneticPr fontId="1"/>
  </si>
  <si>
    <t>RCL</t>
    <phoneticPr fontId="1"/>
  </si>
  <si>
    <t>min</t>
    <phoneticPr fontId="1"/>
  </si>
  <si>
    <t>typ</t>
    <phoneticPr fontId="1"/>
  </si>
  <si>
    <t>max</t>
    <phoneticPr fontId="1"/>
  </si>
  <si>
    <t>ICL accuracy</t>
    <phoneticPr fontId="1"/>
  </si>
  <si>
    <t>Hard Short
ICL*1.8</t>
    <phoneticPr fontId="1"/>
  </si>
  <si>
    <t>A</t>
    <phoneticPr fontId="1"/>
  </si>
  <si>
    <t>V</t>
    <phoneticPr fontId="1"/>
  </si>
  <si>
    <t>ohm</t>
    <phoneticPr fontId="1"/>
  </si>
  <si>
    <t>Parameter</t>
    <phoneticPr fontId="1"/>
  </si>
  <si>
    <t>Unit</t>
    <phoneticPr fontId="1"/>
  </si>
  <si>
    <t>-</t>
    <phoneticPr fontId="1"/>
  </si>
  <si>
    <t>RCL</t>
    <phoneticPr fontId="1"/>
  </si>
  <si>
    <t>ICL(target)</t>
    <phoneticPr fontId="1"/>
  </si>
  <si>
    <r>
      <t xml:space="preserve">Ilimit </t>
    </r>
    <r>
      <rPr>
        <sz val="11"/>
        <color theme="1"/>
        <rFont val="ＭＳ Ｐゴシック"/>
        <family val="2"/>
      </rPr>
      <t>≥</t>
    </r>
    <r>
      <rPr>
        <sz val="11"/>
        <color theme="1"/>
        <rFont val="Arial"/>
        <family val="2"/>
      </rPr>
      <t xml:space="preserve"> 0.5 A</t>
    </r>
    <phoneticPr fontId="1"/>
  </si>
  <si>
    <r>
      <t xml:space="preserve">Ilimit </t>
    </r>
    <r>
      <rPr>
        <sz val="11"/>
        <color theme="1"/>
        <rFont val="ＭＳ Ｐゴシック"/>
        <family val="2"/>
      </rPr>
      <t>≥</t>
    </r>
    <r>
      <rPr>
        <sz val="11"/>
        <color theme="1"/>
        <rFont val="Arial"/>
        <family val="2"/>
      </rPr>
      <t xml:space="preserve"> 1.6 A</t>
    </r>
    <phoneticPr fontId="1"/>
  </si>
  <si>
    <t>input</t>
    <phoneticPr fontId="1"/>
  </si>
  <si>
    <t>+/-2%</t>
    <phoneticPr fontId="1"/>
  </si>
  <si>
    <t>1.8 times of ICL</t>
    <phoneticPr fontId="1"/>
  </si>
  <si>
    <t>+/-20%</t>
    <phoneticPr fontId="1"/>
  </si>
  <si>
    <t>+/-14%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</si>
</sst>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quotePrefix="1" applyFont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4"/>
  <sheetViews>
    <sheetView tabSelected="1" zoomScaleNormal="100" workbookViewId="0">
      <selection activeCell="F23" sqref="F23"/>
    </sheetView>
  </sheetViews>
  <sheetFormatPr defaultRowHeight="14.25" x14ac:dyDescent="0.15"/>
  <cols>
    <col min="1" max="1" width="9" style="1"/>
    <col min="2" max="2" width="16.25" style="1" customWidth="1"/>
    <col min="3" max="3" width="12.75" style="1" bestFit="1" customWidth="1"/>
    <col min="4" max="4" width="7.5" style="1" bestFit="1" customWidth="1"/>
    <col min="5" max="5" width="12.75" style="1" bestFit="1" customWidth="1"/>
    <col min="6" max="6" width="5.125" style="1" bestFit="1" customWidth="1"/>
    <col min="7" max="16384" width="9" style="1"/>
  </cols>
  <sheetData>
    <row r="1" spans="2:7" ht="15" thickBot="1" x14ac:dyDescent="0.2">
      <c r="B1" s="1" t="s">
        <v>17</v>
      </c>
    </row>
    <row r="2" spans="2:7" x14ac:dyDescent="0.15">
      <c r="B2" s="6" t="s">
        <v>12</v>
      </c>
      <c r="C2" s="7" t="s">
        <v>4</v>
      </c>
      <c r="D2" s="7" t="s">
        <v>5</v>
      </c>
      <c r="E2" s="7" t="s">
        <v>6</v>
      </c>
      <c r="F2" s="8" t="s">
        <v>13</v>
      </c>
    </row>
    <row r="3" spans="2:7" x14ac:dyDescent="0.15">
      <c r="B3" s="9" t="s">
        <v>0</v>
      </c>
      <c r="C3" s="2">
        <f>C5*C6/E7</f>
        <v>0.79758415841584163</v>
      </c>
      <c r="D3" s="3">
        <f>D5*D6/D7</f>
        <v>1.0275000000000001</v>
      </c>
      <c r="E3" s="2">
        <f>E5*E6/C7</f>
        <v>1.2703636363636366</v>
      </c>
      <c r="F3" s="10" t="s">
        <v>9</v>
      </c>
    </row>
    <row r="4" spans="2:7" x14ac:dyDescent="0.15">
      <c r="B4" s="9" t="s">
        <v>7</v>
      </c>
      <c r="C4" s="4">
        <f>C3/D3-1</f>
        <v>-0.22376237623762374</v>
      </c>
      <c r="D4" s="3" t="s">
        <v>14</v>
      </c>
      <c r="E4" s="4">
        <f>E3/D3-1</f>
        <v>0.23636363636363655</v>
      </c>
      <c r="F4" s="10" t="s">
        <v>14</v>
      </c>
    </row>
    <row r="5" spans="2:7" x14ac:dyDescent="0.15">
      <c r="B5" s="9" t="s">
        <v>1</v>
      </c>
      <c r="C5" s="2">
        <f>D5*98%</f>
        <v>1.20834</v>
      </c>
      <c r="D5" s="5">
        <v>1.2330000000000001</v>
      </c>
      <c r="E5" s="2">
        <f>D5*102%</f>
        <v>1.2576600000000002</v>
      </c>
      <c r="F5" s="10" t="s">
        <v>10</v>
      </c>
      <c r="G5" s="22" t="s">
        <v>20</v>
      </c>
    </row>
    <row r="6" spans="2:7" ht="15" thickBot="1" x14ac:dyDescent="0.2">
      <c r="B6" s="9" t="s">
        <v>2</v>
      </c>
      <c r="C6" s="2">
        <f>D6*80%</f>
        <v>1600</v>
      </c>
      <c r="D6" s="17">
        <v>2000</v>
      </c>
      <c r="E6" s="2">
        <f>D6*120%</f>
        <v>2400</v>
      </c>
      <c r="F6" s="10" t="s">
        <v>14</v>
      </c>
      <c r="G6" s="22" t="s">
        <v>22</v>
      </c>
    </row>
    <row r="7" spans="2:7" ht="15" thickBot="1" x14ac:dyDescent="0.2">
      <c r="B7" s="9" t="s">
        <v>3</v>
      </c>
      <c r="C7" s="15">
        <f>D7*99%</f>
        <v>2376</v>
      </c>
      <c r="D7" s="19">
        <v>2400</v>
      </c>
      <c r="E7" s="16">
        <f>D7*101%</f>
        <v>2424</v>
      </c>
      <c r="F7" s="10" t="s">
        <v>11</v>
      </c>
    </row>
    <row r="8" spans="2:7" ht="29.25" thickBot="1" x14ac:dyDescent="0.2">
      <c r="B8" s="11" t="s">
        <v>8</v>
      </c>
      <c r="C8" s="12">
        <f>C3*1.8</f>
        <v>1.4356514851485149</v>
      </c>
      <c r="D8" s="18">
        <f>D3*1.8</f>
        <v>1.8495000000000001</v>
      </c>
      <c r="E8" s="12">
        <f>E3*1.8</f>
        <v>2.2866545454545459</v>
      </c>
      <c r="F8" s="13" t="s">
        <v>9</v>
      </c>
      <c r="G8" s="1" t="s">
        <v>21</v>
      </c>
    </row>
    <row r="10" spans="2:7" ht="15" thickBot="1" x14ac:dyDescent="0.2">
      <c r="B10" s="1" t="s">
        <v>18</v>
      </c>
    </row>
    <row r="11" spans="2:7" x14ac:dyDescent="0.15">
      <c r="B11" s="6" t="s">
        <v>12</v>
      </c>
      <c r="C11" s="7" t="s">
        <v>4</v>
      </c>
      <c r="D11" s="7" t="s">
        <v>5</v>
      </c>
      <c r="E11" s="7" t="s">
        <v>6</v>
      </c>
      <c r="F11" s="8" t="s">
        <v>13</v>
      </c>
    </row>
    <row r="12" spans="2:7" x14ac:dyDescent="0.15">
      <c r="B12" s="9" t="s">
        <v>0</v>
      </c>
      <c r="C12" s="2">
        <f>C14*C15/E16</f>
        <v>1.7148059405940592</v>
      </c>
      <c r="D12" s="3">
        <f>D14*D15/D16</f>
        <v>2.0550000000000002</v>
      </c>
      <c r="E12" s="2">
        <f>E14*E15/C16</f>
        <v>2.4136909090909096</v>
      </c>
      <c r="F12" s="10" t="s">
        <v>9</v>
      </c>
    </row>
    <row r="13" spans="2:7" x14ac:dyDescent="0.15">
      <c r="B13" s="9" t="s">
        <v>7</v>
      </c>
      <c r="C13" s="4">
        <f>C12/D12-1</f>
        <v>-0.16554455445544569</v>
      </c>
      <c r="D13" s="3" t="s">
        <v>14</v>
      </c>
      <c r="E13" s="4">
        <f>E12/D12-1</f>
        <v>0.17454545454545478</v>
      </c>
      <c r="F13" s="10" t="s">
        <v>14</v>
      </c>
    </row>
    <row r="14" spans="2:7" x14ac:dyDescent="0.15">
      <c r="B14" s="9" t="s">
        <v>1</v>
      </c>
      <c r="C14" s="2">
        <f>D14*98%</f>
        <v>1.20834</v>
      </c>
      <c r="D14" s="5">
        <v>1.2330000000000001</v>
      </c>
      <c r="E14" s="2">
        <f>D14*102%</f>
        <v>1.2576600000000002</v>
      </c>
      <c r="F14" s="10" t="s">
        <v>10</v>
      </c>
      <c r="G14" s="22" t="s">
        <v>20</v>
      </c>
    </row>
    <row r="15" spans="2:7" ht="15" thickBot="1" x14ac:dyDescent="0.2">
      <c r="B15" s="9" t="s">
        <v>2</v>
      </c>
      <c r="C15" s="2">
        <f>D15*86%</f>
        <v>1720</v>
      </c>
      <c r="D15" s="17">
        <v>2000</v>
      </c>
      <c r="E15" s="2">
        <f>D15*114%</f>
        <v>2280</v>
      </c>
      <c r="F15" s="10" t="s">
        <v>14</v>
      </c>
      <c r="G15" s="22" t="s">
        <v>23</v>
      </c>
    </row>
    <row r="16" spans="2:7" ht="15" thickBot="1" x14ac:dyDescent="0.2">
      <c r="B16" s="9" t="s">
        <v>3</v>
      </c>
      <c r="C16" s="15">
        <f>D16*99%</f>
        <v>1188</v>
      </c>
      <c r="D16" s="19">
        <v>1200</v>
      </c>
      <c r="E16" s="16">
        <f>D16*101%</f>
        <v>1212</v>
      </c>
      <c r="F16" s="10" t="s">
        <v>11</v>
      </c>
    </row>
    <row r="17" spans="2:7" ht="29.25" thickBot="1" x14ac:dyDescent="0.2">
      <c r="B17" s="11" t="s">
        <v>8</v>
      </c>
      <c r="C17" s="12">
        <f>C12*1.8</f>
        <v>3.0866506930693065</v>
      </c>
      <c r="D17" s="18">
        <f>D12*1.8</f>
        <v>3.6990000000000003</v>
      </c>
      <c r="E17" s="12">
        <f>E12*1.8</f>
        <v>4.3446436363636369</v>
      </c>
      <c r="F17" s="13" t="s">
        <v>9</v>
      </c>
      <c r="G17" s="1" t="s">
        <v>21</v>
      </c>
    </row>
    <row r="19" spans="2:7" ht="15" thickBot="1" x14ac:dyDescent="0.2"/>
    <row r="20" spans="2:7" x14ac:dyDescent="0.15">
      <c r="B20" s="6" t="s">
        <v>12</v>
      </c>
      <c r="C20" s="7" t="s">
        <v>5</v>
      </c>
      <c r="D20" s="8" t="s">
        <v>13</v>
      </c>
    </row>
    <row r="21" spans="2:7" ht="15" thickBot="1" x14ac:dyDescent="0.2">
      <c r="B21" s="9" t="s">
        <v>15</v>
      </c>
      <c r="C21" s="17">
        <f>D14*D15/C22</f>
        <v>2466</v>
      </c>
      <c r="D21" s="10" t="s">
        <v>11</v>
      </c>
    </row>
    <row r="22" spans="2:7" ht="15" thickBot="1" x14ac:dyDescent="0.2">
      <c r="B22" s="20" t="s">
        <v>16</v>
      </c>
      <c r="C22" s="19">
        <v>1</v>
      </c>
      <c r="D22" s="21" t="s">
        <v>9</v>
      </c>
    </row>
    <row r="24" spans="2:7" x14ac:dyDescent="0.15">
      <c r="B24" s="14" t="s">
        <v>19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2017-08-22T00:39:12Z</dcterms:modified>
</cp:coreProperties>
</file>