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6" yWindow="120" windowWidth="18377" windowHeight="6043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9" i="1" l="1"/>
  <c r="C30" i="1" s="1"/>
  <c r="C31" i="1" s="1"/>
  <c r="C41" i="1"/>
  <c r="C36" i="1"/>
  <c r="C44" i="1" l="1"/>
  <c r="C46" i="1" s="1"/>
</calcChain>
</file>

<file path=xl/sharedStrings.xml><?xml version="1.0" encoding="utf-8"?>
<sst xmlns="http://schemas.openxmlformats.org/spreadsheetml/2006/main" count="44" uniqueCount="31">
  <si>
    <t>V</t>
  </si>
  <si>
    <t>IOUT0</t>
  </si>
  <si>
    <t xml:space="preserve">VDD </t>
  </si>
  <si>
    <t xml:space="preserve">VOUT0 </t>
  </si>
  <si>
    <t>A</t>
  </si>
  <si>
    <t>VINLDO1</t>
  </si>
  <si>
    <t>VINLDO2</t>
  </si>
  <si>
    <t>VLDO1</t>
  </si>
  <si>
    <t>VLDO2</t>
  </si>
  <si>
    <t>ILDO1</t>
  </si>
  <si>
    <t>ILDO2</t>
  </si>
  <si>
    <t>W</t>
  </si>
  <si>
    <t>Input</t>
  </si>
  <si>
    <t>Result</t>
  </si>
  <si>
    <t>eta</t>
  </si>
  <si>
    <t>POWER1_LOSS</t>
  </si>
  <si>
    <t>POWER0_LOSS</t>
  </si>
  <si>
    <t>POWERw_LOSS</t>
  </si>
  <si>
    <t>POUT</t>
  </si>
  <si>
    <t>POUT/PIN = eta, efficiency</t>
  </si>
  <si>
    <t>C/W</t>
  </si>
  <si>
    <t>Psi_JB</t>
  </si>
  <si>
    <t>PIN</t>
  </si>
  <si>
    <t>C</t>
  </si>
  <si>
    <t>BUCK Converter</t>
  </si>
  <si>
    <t>LDO1</t>
  </si>
  <si>
    <t>LDO2</t>
  </si>
  <si>
    <t>Junction Temperature</t>
  </si>
  <si>
    <t>Power_Loss_Total</t>
  </si>
  <si>
    <t>TB, board temperature</t>
  </si>
  <si>
    <t>TJ, junction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</si>
</sst>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1F497D"/>
      <name val="Microsoft JhengHei UI"/>
      <family val="2"/>
      <charset val="136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2" borderId="6" xfId="0" applyFill="1" applyBorder="1"/>
    <xf numFmtId="0" fontId="0" fillId="0" borderId="6" xfId="0" applyBorder="1"/>
    <xf numFmtId="9" fontId="0" fillId="0" borderId="5" xfId="0" applyNumberFormat="1" applyBorder="1"/>
    <xf numFmtId="0" fontId="0" fillId="2" borderId="5" xfId="0" applyFill="1" applyBorder="1"/>
    <xf numFmtId="0" fontId="2" fillId="0" borderId="5" xfId="0" applyFont="1" applyBorder="1"/>
    <xf numFmtId="0" fontId="0" fillId="0" borderId="7" xfId="0" applyBorder="1"/>
    <xf numFmtId="0" fontId="0" fillId="2" borderId="8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22</xdr:row>
      <xdr:rowOff>0</xdr:rowOff>
    </xdr:from>
    <xdr:to>
      <xdr:col>14</xdr:col>
      <xdr:colOff>287380</xdr:colOff>
      <xdr:row>42</xdr:row>
      <xdr:rowOff>155035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8285" y="8658330"/>
          <a:ext cx="4206240" cy="3844873"/>
        </a:xfrm>
        <a:prstGeom prst="rect">
          <a:avLst/>
        </a:prstGeom>
      </xdr:spPr>
    </xdr:pic>
    <xdr:clientData/>
  </xdr:twoCellAnchor>
  <xdr:twoCellAnchor>
    <xdr:from>
      <xdr:col>13</xdr:col>
      <xdr:colOff>611276</xdr:colOff>
      <xdr:row>25</xdr:row>
      <xdr:rowOff>41867</xdr:rowOff>
    </xdr:from>
    <xdr:to>
      <xdr:col>13</xdr:col>
      <xdr:colOff>611276</xdr:colOff>
      <xdr:row>32</xdr:row>
      <xdr:rowOff>129288</xdr:rowOff>
    </xdr:to>
    <xdr:cxnSp macro="">
      <xdr:nvCxnSpPr>
        <xdr:cNvPr id="22" name="Straight Connector 21"/>
        <xdr:cNvCxnSpPr/>
      </xdr:nvCxnSpPr>
      <xdr:spPr>
        <a:xfrm>
          <a:off x="9755276" y="9068636"/>
          <a:ext cx="0" cy="64008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614144</xdr:colOff>
      <xdr:row>27</xdr:row>
      <xdr:rowOff>33979</xdr:rowOff>
    </xdr:from>
    <xdr:to>
      <xdr:col>14</xdr:col>
      <xdr:colOff>326761</xdr:colOff>
      <xdr:row>27</xdr:row>
      <xdr:rowOff>33979</xdr:rowOff>
    </xdr:to>
    <xdr:cxnSp macro="">
      <xdr:nvCxnSpPr>
        <xdr:cNvPr id="25" name="Straight Connector 24"/>
        <xdr:cNvCxnSpPr/>
      </xdr:nvCxnSpPr>
      <xdr:spPr>
        <a:xfrm rot="5400000">
          <a:off x="8933318" y="4895850"/>
          <a:ext cx="0" cy="36576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44</xdr:row>
      <xdr:rowOff>0</xdr:rowOff>
    </xdr:from>
    <xdr:to>
      <xdr:col>19</xdr:col>
      <xdr:colOff>130628</xdr:colOff>
      <xdr:row>54</xdr:row>
      <xdr:rowOff>78876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7643" y="12768943"/>
          <a:ext cx="7315200" cy="1940333"/>
        </a:xfrm>
        <a:prstGeom prst="rect">
          <a:avLst/>
        </a:prstGeom>
      </xdr:spPr>
    </xdr:pic>
    <xdr:clientData/>
  </xdr:twoCellAnchor>
  <xdr:twoCellAnchor>
    <xdr:from>
      <xdr:col>16</xdr:col>
      <xdr:colOff>97971</xdr:colOff>
      <xdr:row>52</xdr:row>
      <xdr:rowOff>48986</xdr:rowOff>
    </xdr:from>
    <xdr:to>
      <xdr:col>17</xdr:col>
      <xdr:colOff>495300</xdr:colOff>
      <xdr:row>53</xdr:row>
      <xdr:rowOff>43543</xdr:rowOff>
    </xdr:to>
    <xdr:sp macro="" textlink="">
      <xdr:nvSpPr>
        <xdr:cNvPr id="29" name="Rectangle 28"/>
        <xdr:cNvSpPr/>
      </xdr:nvSpPr>
      <xdr:spPr>
        <a:xfrm>
          <a:off x="11500757" y="14298386"/>
          <a:ext cx="1050472" cy="17961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19</xdr:col>
      <xdr:colOff>187</xdr:colOff>
      <xdr:row>72</xdr:row>
      <xdr:rowOff>179697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1357" y="17787257"/>
          <a:ext cx="7184759" cy="3140611"/>
        </a:xfrm>
        <a:prstGeom prst="rect">
          <a:avLst/>
        </a:prstGeom>
      </xdr:spPr>
    </xdr:pic>
    <xdr:clientData/>
  </xdr:twoCellAnchor>
  <xdr:twoCellAnchor>
    <xdr:from>
      <xdr:col>8</xdr:col>
      <xdr:colOff>130629</xdr:colOff>
      <xdr:row>68</xdr:row>
      <xdr:rowOff>38100</xdr:rowOff>
    </xdr:from>
    <xdr:to>
      <xdr:col>18</xdr:col>
      <xdr:colOff>571500</xdr:colOff>
      <xdr:row>69</xdr:row>
      <xdr:rowOff>38100</xdr:rowOff>
    </xdr:to>
    <xdr:sp macro="" textlink="">
      <xdr:nvSpPr>
        <xdr:cNvPr id="4" name="Rectangle 3"/>
        <xdr:cNvSpPr/>
      </xdr:nvSpPr>
      <xdr:spPr>
        <a:xfrm>
          <a:off x="5001986" y="20046043"/>
          <a:ext cx="6972300" cy="18505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16</xdr:col>
      <xdr:colOff>537179</xdr:colOff>
      <xdr:row>90</xdr:row>
      <xdr:rowOff>43145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2958" y="13952925"/>
          <a:ext cx="5762322" cy="2828607"/>
        </a:xfrm>
        <a:prstGeom prst="rect">
          <a:avLst/>
        </a:prstGeom>
      </xdr:spPr>
    </xdr:pic>
    <xdr:clientData/>
  </xdr:twoCellAnchor>
  <xdr:twoCellAnchor>
    <xdr:from>
      <xdr:col>15</xdr:col>
      <xdr:colOff>615083</xdr:colOff>
      <xdr:row>51</xdr:row>
      <xdr:rowOff>18730</xdr:rowOff>
    </xdr:from>
    <xdr:to>
      <xdr:col>16</xdr:col>
      <xdr:colOff>327700</xdr:colOff>
      <xdr:row>51</xdr:row>
      <xdr:rowOff>18730</xdr:rowOff>
    </xdr:to>
    <xdr:cxnSp macro="">
      <xdr:nvCxnSpPr>
        <xdr:cNvPr id="15" name="Straight Connector 14"/>
        <xdr:cNvCxnSpPr/>
      </xdr:nvCxnSpPr>
      <xdr:spPr>
        <a:xfrm rot="5400000">
          <a:off x="10241320" y="9231582"/>
          <a:ext cx="0" cy="36576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50576</xdr:colOff>
      <xdr:row>26</xdr:row>
      <xdr:rowOff>155277</xdr:rowOff>
    </xdr:from>
    <xdr:to>
      <xdr:col>14</xdr:col>
      <xdr:colOff>168141</xdr:colOff>
      <xdr:row>26</xdr:row>
      <xdr:rowOff>155277</xdr:rowOff>
    </xdr:to>
    <xdr:cxnSp macro="">
      <xdr:nvCxnSpPr>
        <xdr:cNvPr id="17" name="Straight Connector 16"/>
        <xdr:cNvCxnSpPr/>
      </xdr:nvCxnSpPr>
      <xdr:spPr>
        <a:xfrm rot="5400000">
          <a:off x="7265938" y="3321776"/>
          <a:ext cx="0" cy="3383280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10</xdr:col>
      <xdr:colOff>306977</xdr:colOff>
      <xdr:row>21</xdr:row>
      <xdr:rowOff>139463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32320" cy="4025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86896</xdr:colOff>
      <xdr:row>5</xdr:row>
      <xdr:rowOff>60246</xdr:rowOff>
    </xdr:from>
    <xdr:to>
      <xdr:col>10</xdr:col>
      <xdr:colOff>619921</xdr:colOff>
      <xdr:row>6</xdr:row>
      <xdr:rowOff>109044</xdr:rowOff>
    </xdr:to>
    <xdr:sp macro="" textlink="">
      <xdr:nvSpPr>
        <xdr:cNvPr id="5" name="TextBox 4"/>
        <xdr:cNvSpPr txBox="1"/>
      </xdr:nvSpPr>
      <xdr:spPr>
        <a:xfrm>
          <a:off x="6912239" y="985532"/>
          <a:ext cx="533025" cy="233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2.3V</a:t>
          </a:r>
        </a:p>
      </xdr:txBody>
    </xdr:sp>
    <xdr:clientData/>
  </xdr:twoCellAnchor>
  <xdr:twoCellAnchor>
    <xdr:from>
      <xdr:col>10</xdr:col>
      <xdr:colOff>70567</xdr:colOff>
      <xdr:row>11</xdr:row>
      <xdr:rowOff>16703</xdr:rowOff>
    </xdr:from>
    <xdr:to>
      <xdr:col>10</xdr:col>
      <xdr:colOff>603592</xdr:colOff>
      <xdr:row>12</xdr:row>
      <xdr:rowOff>65501</xdr:rowOff>
    </xdr:to>
    <xdr:sp macro="" textlink="">
      <xdr:nvSpPr>
        <xdr:cNvPr id="21" name="TextBox 20"/>
        <xdr:cNvSpPr txBox="1"/>
      </xdr:nvSpPr>
      <xdr:spPr>
        <a:xfrm>
          <a:off x="6895910" y="2052332"/>
          <a:ext cx="533025" cy="233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3.3V</a:t>
          </a:r>
        </a:p>
      </xdr:txBody>
    </xdr:sp>
    <xdr:clientData/>
  </xdr:twoCellAnchor>
  <xdr:twoCellAnchor>
    <xdr:from>
      <xdr:col>10</xdr:col>
      <xdr:colOff>81453</xdr:colOff>
      <xdr:row>13</xdr:row>
      <xdr:rowOff>169104</xdr:rowOff>
    </xdr:from>
    <xdr:to>
      <xdr:col>10</xdr:col>
      <xdr:colOff>614478</xdr:colOff>
      <xdr:row>15</xdr:row>
      <xdr:rowOff>32845</xdr:rowOff>
    </xdr:to>
    <xdr:sp macro="" textlink="">
      <xdr:nvSpPr>
        <xdr:cNvPr id="23" name="TextBox 22"/>
        <xdr:cNvSpPr txBox="1"/>
      </xdr:nvSpPr>
      <xdr:spPr>
        <a:xfrm>
          <a:off x="6906796" y="2574847"/>
          <a:ext cx="533025" cy="233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1.5V</a:t>
          </a:r>
        </a:p>
      </xdr:txBody>
    </xdr:sp>
    <xdr:clientData/>
  </xdr:twoCellAnchor>
  <xdr:twoCellAnchor>
    <xdr:from>
      <xdr:col>0</xdr:col>
      <xdr:colOff>500743</xdr:colOff>
      <xdr:row>6</xdr:row>
      <xdr:rowOff>174545</xdr:rowOff>
    </xdr:from>
    <xdr:to>
      <xdr:col>1</xdr:col>
      <xdr:colOff>380625</xdr:colOff>
      <xdr:row>8</xdr:row>
      <xdr:rowOff>38286</xdr:rowOff>
    </xdr:to>
    <xdr:sp macro="" textlink="">
      <xdr:nvSpPr>
        <xdr:cNvPr id="24" name="TextBox 23"/>
        <xdr:cNvSpPr txBox="1"/>
      </xdr:nvSpPr>
      <xdr:spPr>
        <a:xfrm>
          <a:off x="500743" y="1284888"/>
          <a:ext cx="533025" cy="233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3.8V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E47"/>
  <sheetViews>
    <sheetView tabSelected="1" topLeftCell="A24" zoomScaleNormal="100" workbookViewId="0">
      <selection activeCell="G38" sqref="G38"/>
    </sheetView>
  </sheetViews>
  <sheetFormatPr defaultRowHeight="14.6" x14ac:dyDescent="0.4"/>
  <cols>
    <col min="2" max="2" width="22.61328125" bestFit="1" customWidth="1"/>
  </cols>
  <sheetData>
    <row r="19" spans="2:5" x14ac:dyDescent="0.4">
      <c r="B19" s="1"/>
    </row>
    <row r="22" spans="2:5" ht="15" thickBot="1" x14ac:dyDescent="0.45"/>
    <row r="23" spans="2:5" ht="15" thickTop="1" x14ac:dyDescent="0.4">
      <c r="B23" s="2" t="s">
        <v>19</v>
      </c>
      <c r="C23" s="3"/>
      <c r="D23" s="3"/>
      <c r="E23" s="4"/>
    </row>
    <row r="24" spans="2:5" x14ac:dyDescent="0.4">
      <c r="B24" s="17" t="s">
        <v>24</v>
      </c>
      <c r="C24" s="18"/>
      <c r="D24" s="18"/>
      <c r="E24" s="19"/>
    </row>
    <row r="25" spans="2:5" x14ac:dyDescent="0.4">
      <c r="B25" s="5" t="s">
        <v>2</v>
      </c>
      <c r="C25" s="12">
        <v>3.8</v>
      </c>
      <c r="D25" s="6" t="s">
        <v>0</v>
      </c>
      <c r="E25" s="7" t="s">
        <v>12</v>
      </c>
    </row>
    <row r="26" spans="2:5" x14ac:dyDescent="0.4">
      <c r="B26" s="5" t="s">
        <v>3</v>
      </c>
      <c r="C26" s="12">
        <v>2.2999999999999998</v>
      </c>
      <c r="D26" s="6" t="s">
        <v>0</v>
      </c>
      <c r="E26" s="8" t="s">
        <v>13</v>
      </c>
    </row>
    <row r="27" spans="2:5" x14ac:dyDescent="0.4">
      <c r="B27" s="5" t="s">
        <v>1</v>
      </c>
      <c r="C27" s="12">
        <v>0.6</v>
      </c>
      <c r="D27" s="6" t="s">
        <v>4</v>
      </c>
      <c r="E27" s="9"/>
    </row>
    <row r="28" spans="2:5" x14ac:dyDescent="0.4">
      <c r="B28" s="5" t="s">
        <v>14</v>
      </c>
      <c r="C28" s="10">
        <v>0.72</v>
      </c>
      <c r="D28" s="6"/>
      <c r="E28" s="9"/>
    </row>
    <row r="29" spans="2:5" x14ac:dyDescent="0.4">
      <c r="B29" s="5" t="s">
        <v>18</v>
      </c>
      <c r="C29" s="6">
        <f>C26*C27</f>
        <v>1.38</v>
      </c>
      <c r="D29" s="6" t="s">
        <v>11</v>
      </c>
      <c r="E29" s="9"/>
    </row>
    <row r="30" spans="2:5" x14ac:dyDescent="0.4">
      <c r="B30" s="5" t="s">
        <v>22</v>
      </c>
      <c r="C30" s="6">
        <f>C29/C28</f>
        <v>1.9166666666666665</v>
      </c>
      <c r="D30" s="6" t="s">
        <v>11</v>
      </c>
      <c r="E30" s="9"/>
    </row>
    <row r="31" spans="2:5" x14ac:dyDescent="0.4">
      <c r="B31" s="5" t="s">
        <v>16</v>
      </c>
      <c r="C31" s="11">
        <f>C30-C29</f>
        <v>0.53666666666666663</v>
      </c>
      <c r="D31" s="6" t="s">
        <v>11</v>
      </c>
      <c r="E31" s="9"/>
    </row>
    <row r="32" spans="2:5" x14ac:dyDescent="0.4">
      <c r="B32" s="17" t="s">
        <v>25</v>
      </c>
      <c r="C32" s="18"/>
      <c r="D32" s="18"/>
      <c r="E32" s="19"/>
    </row>
    <row r="33" spans="2:5" x14ac:dyDescent="0.4">
      <c r="B33" s="5" t="s">
        <v>5</v>
      </c>
      <c r="C33" s="12">
        <v>3.8</v>
      </c>
      <c r="D33" s="6" t="s">
        <v>0</v>
      </c>
      <c r="E33" s="9"/>
    </row>
    <row r="34" spans="2:5" x14ac:dyDescent="0.4">
      <c r="B34" s="5" t="s">
        <v>7</v>
      </c>
      <c r="C34" s="12">
        <v>3.3</v>
      </c>
      <c r="D34" s="6" t="s">
        <v>0</v>
      </c>
      <c r="E34" s="9"/>
    </row>
    <row r="35" spans="2:5" x14ac:dyDescent="0.4">
      <c r="B35" s="5" t="s">
        <v>9</v>
      </c>
      <c r="C35" s="12">
        <v>0.3</v>
      </c>
      <c r="D35" s="6" t="s">
        <v>4</v>
      </c>
      <c r="E35" s="9"/>
    </row>
    <row r="36" spans="2:5" x14ac:dyDescent="0.4">
      <c r="B36" s="5" t="s">
        <v>15</v>
      </c>
      <c r="C36" s="11">
        <f>(C33-C34)*C35</f>
        <v>0.15</v>
      </c>
      <c r="D36" s="6" t="s">
        <v>11</v>
      </c>
      <c r="E36" s="9"/>
    </row>
    <row r="37" spans="2:5" x14ac:dyDescent="0.4">
      <c r="B37" s="17" t="s">
        <v>26</v>
      </c>
      <c r="C37" s="18"/>
      <c r="D37" s="18"/>
      <c r="E37" s="19"/>
    </row>
    <row r="38" spans="2:5" x14ac:dyDescent="0.4">
      <c r="B38" s="5" t="s">
        <v>6</v>
      </c>
      <c r="C38" s="12">
        <v>2.2999999999999998</v>
      </c>
      <c r="D38" s="6" t="s">
        <v>0</v>
      </c>
      <c r="E38" s="9"/>
    </row>
    <row r="39" spans="2:5" x14ac:dyDescent="0.4">
      <c r="B39" s="5" t="s">
        <v>8</v>
      </c>
      <c r="C39" s="12">
        <v>1.5</v>
      </c>
      <c r="D39" s="6" t="s">
        <v>0</v>
      </c>
      <c r="E39" s="9"/>
    </row>
    <row r="40" spans="2:5" x14ac:dyDescent="0.4">
      <c r="B40" s="5" t="s">
        <v>10</v>
      </c>
      <c r="C40" s="12">
        <v>0.3</v>
      </c>
      <c r="D40" s="6" t="s">
        <v>4</v>
      </c>
      <c r="E40" s="9"/>
    </row>
    <row r="41" spans="2:5" x14ac:dyDescent="0.4">
      <c r="B41" s="5" t="s">
        <v>17</v>
      </c>
      <c r="C41" s="11">
        <f>(C38-C39)*C40</f>
        <v>0.23999999999999994</v>
      </c>
      <c r="D41" s="6" t="s">
        <v>11</v>
      </c>
      <c r="E41" s="9"/>
    </row>
    <row r="42" spans="2:5" x14ac:dyDescent="0.4">
      <c r="B42" s="17" t="s">
        <v>27</v>
      </c>
      <c r="C42" s="18"/>
      <c r="D42" s="18"/>
      <c r="E42" s="19"/>
    </row>
    <row r="43" spans="2:5" x14ac:dyDescent="0.4">
      <c r="B43" s="5" t="s">
        <v>21</v>
      </c>
      <c r="C43" s="6">
        <v>19.100000000000001</v>
      </c>
      <c r="D43" s="6" t="s">
        <v>20</v>
      </c>
      <c r="E43" s="9"/>
    </row>
    <row r="44" spans="2:5" x14ac:dyDescent="0.4">
      <c r="B44" s="5" t="s">
        <v>28</v>
      </c>
      <c r="C44" s="11">
        <f>C31+C36+C41</f>
        <v>0.92666666666666653</v>
      </c>
      <c r="D44" s="6" t="s">
        <v>11</v>
      </c>
      <c r="E44" s="9"/>
    </row>
    <row r="45" spans="2:5" x14ac:dyDescent="0.4">
      <c r="B45" s="5" t="s">
        <v>29</v>
      </c>
      <c r="C45" s="12">
        <v>50</v>
      </c>
      <c r="D45" s="6" t="s">
        <v>23</v>
      </c>
      <c r="E45" s="9"/>
    </row>
    <row r="46" spans="2:5" ht="15" thickBot="1" x14ac:dyDescent="0.45">
      <c r="B46" s="13" t="s">
        <v>30</v>
      </c>
      <c r="C46" s="14">
        <f>C45+C44*C43</f>
        <v>67.699333333333328</v>
      </c>
      <c r="D46" s="15" t="s">
        <v>23</v>
      </c>
      <c r="E46" s="16"/>
    </row>
    <row r="47" spans="2:5" ht="15" thickTop="1" x14ac:dyDescent="0.4"/>
  </sheetData>
  <mergeCells count="4">
    <mergeCell ref="B24:E24"/>
    <mergeCell ref="B32:E32"/>
    <mergeCell ref="B37:E37"/>
    <mergeCell ref="B42:E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2018-06-29T06:33:02Z</dcterms:created>
  <dcterms:modified xsi:type="dcterms:W3CDTF">2018-07-13T02:02:16Z</dcterms:modified>
</cp:coreProperties>
</file>