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395" windowHeight="10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  <c r="B19" i="1" s="1"/>
  <c r="B20" i="1" l="1"/>
  <c r="E5" i="1"/>
  <c r="E4" i="1"/>
  <c r="C11" i="1" l="1"/>
</calcChain>
</file>

<file path=xl/sharedStrings.xml><?xml version="1.0" encoding="utf-8"?>
<sst xmlns="http://schemas.openxmlformats.org/spreadsheetml/2006/main" count="17" uniqueCount="14">
  <si>
    <t>m</t>
  </si>
  <si>
    <t>Y</t>
  </si>
  <si>
    <t>b</t>
  </si>
  <si>
    <t>R</t>
  </si>
  <si>
    <t>X</t>
  </si>
  <si>
    <t>8D register</t>
  </si>
  <si>
    <t>8D register Most significant bit (0/1)</t>
  </si>
  <si>
    <t>FF</t>
  </si>
  <si>
    <t>Temp Coefficients</t>
  </si>
  <si>
    <t>Temp (in Hex Reg)</t>
  </si>
  <si>
    <t>Y = A 2-byte two's complement integer received from device</t>
  </si>
  <si>
    <t>Result (real-world value, Temp)</t>
  </si>
  <si>
    <r>
      <t xml:space="preserve">8Dh register value </t>
    </r>
    <r>
      <rPr>
        <b/>
        <sz val="11"/>
        <color theme="5" tint="-0.249977111117893"/>
        <rFont val="Calibri"/>
        <family val="2"/>
        <scheme val="minor"/>
      </rPr>
      <t>(example)</t>
    </r>
    <r>
      <rPr>
        <sz val="11"/>
        <color theme="5" tint="-0.249977111117893"/>
        <rFont val="Calibri"/>
        <family val="2"/>
        <scheme val="minor"/>
      </rPr>
      <t xml:space="preserve"> readout</t>
    </r>
  </si>
  <si>
    <t>0AFF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</si>
</sst>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0x&quot;@"/>
    <numFmt numFmtId="165" formatCode="\ &quot;0x&quot;@\ "/>
    <numFmt numFmtId="168" formatCode="0.00\ \C"/>
  </numFmts>
  <fonts count="3" x14ac:knownFonts="1"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/>
    <xf numFmtId="165" fontId="1" fillId="0" borderId="0" xfId="0" applyNumberFormat="1" applyFont="1" applyAlignment="1">
      <alignment horizontal="right"/>
    </xf>
    <xf numFmtId="168" fontId="2" fillId="0" borderId="0" xfId="0" applyNumberFormat="1" applyFont="1"/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381897</xdr:colOff>
      <xdr:row>4</xdr:row>
      <xdr:rowOff>28573</xdr:rowOff>
    </xdr:from>
    <xdr:to>
      <xdr:col>12</xdr:col>
      <xdr:colOff>576034</xdr:colOff>
      <xdr:row>23</xdr:row>
      <xdr:rowOff>158351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922" y="752473"/>
          <a:ext cx="4728037" cy="4081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abSelected="1" zoomScale="160" zoomScaleNormal="160" workbookViewId="0">
      <selection activeCell="C19" sqref="C19"/>
    </sheetView>
  </sheetViews>
  <sheetFormatPr defaultRowHeight="15" x14ac:dyDescent="0.25"/>
  <cols>
    <col min="1" max="1" width="30.5703125" customWidth="1"/>
    <col min="2" max="2" width="12.140625" customWidth="1"/>
  </cols>
  <sheetData>
    <row r="3" spans="1:5" ht="14.65" x14ac:dyDescent="0.35">
      <c r="B3" t="s">
        <v>0</v>
      </c>
      <c r="C3">
        <v>16000</v>
      </c>
    </row>
    <row r="4" spans="1:5" ht="14.65" x14ac:dyDescent="0.35">
      <c r="A4" t="s">
        <v>5</v>
      </c>
      <c r="B4" t="s">
        <v>1</v>
      </c>
      <c r="C4" t="s">
        <v>7</v>
      </c>
      <c r="E4">
        <f>HEX2DEC(C4)</f>
        <v>255</v>
      </c>
    </row>
    <row r="5" spans="1:5" ht="14.65" x14ac:dyDescent="0.35">
      <c r="A5" t="s">
        <v>6</v>
      </c>
      <c r="C5">
        <v>0</v>
      </c>
      <c r="E5">
        <f>IF(C5=0,1,-1)</f>
        <v>1</v>
      </c>
    </row>
    <row r="6" spans="1:5" ht="14.65" x14ac:dyDescent="0.35">
      <c r="B6" t="s">
        <v>2</v>
      </c>
      <c r="C6">
        <v>0</v>
      </c>
    </row>
    <row r="7" spans="1:5" ht="14.65" x14ac:dyDescent="0.35">
      <c r="B7" t="s">
        <v>3</v>
      </c>
      <c r="C7">
        <v>-3</v>
      </c>
    </row>
    <row r="11" spans="1:5" ht="14.65" x14ac:dyDescent="0.35">
      <c r="B11" t="s">
        <v>4</v>
      </c>
      <c r="C11">
        <f>1/C3*(E4*E5*10^-C7-C6)</f>
        <v>15.9375</v>
      </c>
    </row>
    <row r="14" spans="1:5" ht="14.25" x14ac:dyDescent="0.45">
      <c r="A14" s="1"/>
      <c r="B14" s="2" t="s">
        <v>0</v>
      </c>
      <c r="C14" s="2" t="s">
        <v>2</v>
      </c>
      <c r="D14" s="2" t="s">
        <v>3</v>
      </c>
    </row>
    <row r="15" spans="1:5" ht="14.25" x14ac:dyDescent="0.45">
      <c r="A15" s="1" t="s">
        <v>8</v>
      </c>
      <c r="B15" s="1">
        <v>16000</v>
      </c>
      <c r="C15" s="1">
        <v>0</v>
      </c>
      <c r="D15" s="1">
        <v>-3</v>
      </c>
    </row>
    <row r="16" spans="1:5" ht="24" customHeight="1" x14ac:dyDescent="0.45">
      <c r="A16" s="1" t="s">
        <v>12</v>
      </c>
      <c r="B16" s="7" t="s">
        <v>13</v>
      </c>
      <c r="C16" s="1"/>
      <c r="D16" s="1"/>
    </row>
    <row r="17" spans="1:4" ht="14.25" x14ac:dyDescent="0.45">
      <c r="A17" s="1"/>
      <c r="B17" s="1"/>
      <c r="C17" s="1"/>
      <c r="D17" s="1"/>
    </row>
    <row r="18" spans="1:4" ht="14.25" x14ac:dyDescent="0.45">
      <c r="A18" s="1" t="s">
        <v>9</v>
      </c>
      <c r="B18" s="5" t="str">
        <f>RIGHT(B16,2)&amp;LEFT(RIGHT(B16,4),2)</f>
        <v>FF0A</v>
      </c>
      <c r="C18" s="1"/>
      <c r="D18" s="1"/>
    </row>
    <row r="19" spans="1:4" ht="46.5" customHeight="1" x14ac:dyDescent="0.45">
      <c r="A19" s="3" t="s">
        <v>10</v>
      </c>
      <c r="B19" s="5">
        <f>MOD(HEX2DEC(B18)+2^15,2^16)-2^15</f>
        <v>-246</v>
      </c>
      <c r="C19" s="1"/>
      <c r="D19" s="1"/>
    </row>
    <row r="20" spans="1:4" ht="14.25" x14ac:dyDescent="0.45">
      <c r="A20" s="4" t="s">
        <v>11</v>
      </c>
      <c r="B20" s="6">
        <f>1/B15*(B19*(10^-D15)-C15)</f>
        <v>-15.375</v>
      </c>
      <c r="C20" s="4"/>
      <c r="D20" s="1"/>
    </row>
    <row r="21" spans="1:4" ht="14.25" x14ac:dyDescent="0.45">
      <c r="A21" s="1"/>
      <c r="B21" s="1"/>
      <c r="C21" s="1"/>
      <c r="D21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Jayanth Kruttiventi</dc:creator>
  <cp:lastModifiedBy>Panguloori, Rakesh</cp:lastModifiedBy>
  <dcterms:created xsi:type="dcterms:W3CDTF">2020-03-24T17:26:22Z</dcterms:created>
  <dcterms:modified xsi:type="dcterms:W3CDTF">2020-09-09T17:58:48Z</dcterms:modified>
</cp:coreProperties>
</file>