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305"/>
  </bookViews>
  <sheets>
    <sheet name="I calculator" sheetId="1" r:id="rId1"/>
    <sheet name="1 degree approx" sheetId="2" r:id="rId2"/>
  </sheets>
  <calcPr calcId="145621"/>
</workbook>
</file>

<file path=xl/calcChain.xml><?xml version="1.0" encoding="utf-8"?>
<calcChain xmlns="http://schemas.openxmlformats.org/spreadsheetml/2006/main">
  <c r="F34" i="1" l="1"/>
  <c r="E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49" i="1"/>
  <c r="D198" i="2"/>
  <c r="D197" i="2"/>
  <c r="D196" i="2"/>
  <c r="D195" i="2"/>
  <c r="D193" i="2"/>
  <c r="D192" i="2"/>
  <c r="D191" i="2"/>
  <c r="D190" i="2"/>
  <c r="D188" i="2"/>
  <c r="D187" i="2"/>
  <c r="D186" i="2"/>
  <c r="D185" i="2"/>
  <c r="D183" i="2"/>
  <c r="D182" i="2"/>
  <c r="D181" i="2"/>
  <c r="D180" i="2"/>
  <c r="D178" i="2"/>
  <c r="D177" i="2"/>
  <c r="D176" i="2"/>
  <c r="D175" i="2"/>
  <c r="D173" i="2"/>
  <c r="D172" i="2"/>
  <c r="D171" i="2"/>
  <c r="D170" i="2"/>
  <c r="D168" i="2"/>
  <c r="D167" i="2"/>
  <c r="D166" i="2"/>
  <c r="D165" i="2"/>
  <c r="D163" i="2"/>
  <c r="D162" i="2"/>
  <c r="D161" i="2"/>
  <c r="D160" i="2"/>
  <c r="D158" i="2"/>
  <c r="D157" i="2"/>
  <c r="D156" i="2"/>
  <c r="D155" i="2"/>
  <c r="D153" i="2"/>
  <c r="D152" i="2"/>
  <c r="D151" i="2"/>
  <c r="D150" i="2"/>
  <c r="D148" i="2"/>
  <c r="D147" i="2"/>
  <c r="D146" i="2"/>
  <c r="D145" i="2"/>
  <c r="D143" i="2"/>
  <c r="D142" i="2"/>
  <c r="D141" i="2"/>
  <c r="D140" i="2"/>
  <c r="D138" i="2"/>
  <c r="D137" i="2"/>
  <c r="D136" i="2"/>
  <c r="D135" i="2"/>
  <c r="D133" i="2"/>
  <c r="D132" i="2"/>
  <c r="D131" i="2"/>
  <c r="D130" i="2"/>
  <c r="D128" i="2"/>
  <c r="D127" i="2"/>
  <c r="D126" i="2"/>
  <c r="D125" i="2"/>
  <c r="D123" i="2"/>
  <c r="D122" i="2"/>
  <c r="D121" i="2"/>
  <c r="D120" i="2"/>
  <c r="D118" i="2"/>
  <c r="D117" i="2"/>
  <c r="D116" i="2"/>
  <c r="D115" i="2"/>
  <c r="D113" i="2"/>
  <c r="D112" i="2"/>
  <c r="D111" i="2"/>
  <c r="D110" i="2"/>
  <c r="D108" i="2"/>
  <c r="D107" i="2"/>
  <c r="D106" i="2"/>
  <c r="D105" i="2"/>
  <c r="D103" i="2"/>
  <c r="D102" i="2"/>
  <c r="D101" i="2"/>
  <c r="D100" i="2"/>
  <c r="D98" i="2"/>
  <c r="D97" i="2"/>
  <c r="D96" i="2"/>
  <c r="D95" i="2"/>
  <c r="D93" i="2"/>
  <c r="D92" i="2"/>
  <c r="D91" i="2"/>
  <c r="D90" i="2"/>
  <c r="D88" i="2"/>
  <c r="D87" i="2"/>
  <c r="D86" i="2"/>
  <c r="D85" i="2"/>
  <c r="D83" i="2"/>
  <c r="D82" i="2"/>
  <c r="D81" i="2"/>
  <c r="D80" i="2"/>
  <c r="D78" i="2"/>
  <c r="D77" i="2"/>
  <c r="D76" i="2"/>
  <c r="D75" i="2"/>
  <c r="D73" i="2"/>
  <c r="D72" i="2"/>
  <c r="D71" i="2"/>
  <c r="D70" i="2"/>
  <c r="D68" i="2"/>
  <c r="D67" i="2"/>
  <c r="D66" i="2"/>
  <c r="D65" i="2"/>
  <c r="D63" i="2"/>
  <c r="D62" i="2"/>
  <c r="D61" i="2"/>
  <c r="D60" i="2"/>
  <c r="D58" i="2"/>
  <c r="D57" i="2"/>
  <c r="D56" i="2"/>
  <c r="D55" i="2"/>
  <c r="D53" i="2"/>
  <c r="D52" i="2"/>
  <c r="D51" i="2"/>
  <c r="D50" i="2"/>
  <c r="D48" i="2"/>
  <c r="D47" i="2"/>
  <c r="D46" i="2"/>
  <c r="D45" i="2"/>
  <c r="D43" i="2"/>
  <c r="D42" i="2"/>
  <c r="D41" i="2"/>
  <c r="D40" i="2"/>
  <c r="D38" i="2"/>
  <c r="D37" i="2"/>
  <c r="D36" i="2"/>
  <c r="D35" i="2"/>
  <c r="D33" i="2"/>
  <c r="D32" i="2"/>
  <c r="D31" i="2"/>
  <c r="D30" i="2"/>
  <c r="D28" i="2"/>
  <c r="D27" i="2"/>
  <c r="D26" i="2"/>
  <c r="D25" i="2"/>
  <c r="D23" i="2"/>
  <c r="D22" i="2"/>
  <c r="D21" i="2"/>
  <c r="D20" i="2"/>
  <c r="D9" i="2"/>
  <c r="D11" i="2" s="1"/>
  <c r="D10" i="2"/>
  <c r="D18" i="2"/>
  <c r="D17" i="2"/>
  <c r="D16" i="2"/>
  <c r="D15" i="2"/>
  <c r="D13" i="2"/>
  <c r="D199" i="2"/>
  <c r="D194" i="2"/>
  <c r="D189" i="2"/>
  <c r="D184" i="2"/>
  <c r="D179" i="2"/>
  <c r="D174" i="2"/>
  <c r="D169" i="2"/>
  <c r="D164" i="2"/>
  <c r="D159" i="2"/>
  <c r="D154" i="2"/>
  <c r="D149" i="2"/>
  <c r="D144" i="2"/>
  <c r="D139" i="2"/>
  <c r="D134" i="2"/>
  <c r="D129" i="2"/>
  <c r="D124" i="2"/>
  <c r="D119" i="2"/>
  <c r="D114" i="2"/>
  <c r="D109" i="2"/>
  <c r="D104" i="2"/>
  <c r="D99" i="2"/>
  <c r="D94" i="2"/>
  <c r="D89" i="2"/>
  <c r="D84" i="2"/>
  <c r="D79" i="2"/>
  <c r="D74" i="2"/>
  <c r="D69" i="2"/>
  <c r="D64" i="2"/>
  <c r="D59" i="2"/>
  <c r="D54" i="2"/>
  <c r="D49" i="2"/>
  <c r="D44" i="2"/>
  <c r="D39" i="2"/>
  <c r="D34" i="2"/>
  <c r="D29" i="2"/>
  <c r="D24" i="2"/>
  <c r="D19" i="2"/>
  <c r="D14" i="2"/>
  <c r="D12" i="2" l="1"/>
  <c r="B18" i="1" l="1"/>
  <c r="C73" i="1"/>
  <c r="D73" i="1" s="1"/>
  <c r="J73" i="1"/>
  <c r="C74" i="1"/>
  <c r="D74" i="1" s="1"/>
  <c r="J74" i="1"/>
  <c r="C75" i="1"/>
  <c r="D75" i="1" s="1"/>
  <c r="J75" i="1"/>
  <c r="C76" i="1"/>
  <c r="D76" i="1"/>
  <c r="J76" i="1"/>
  <c r="C77" i="1"/>
  <c r="D77" i="1" s="1"/>
  <c r="J77" i="1"/>
  <c r="C78" i="1"/>
  <c r="D78" i="1" s="1"/>
  <c r="J78" i="1"/>
  <c r="C79" i="1"/>
  <c r="D79" i="1" s="1"/>
  <c r="J79" i="1"/>
  <c r="C80" i="1"/>
  <c r="D80" i="1" s="1"/>
  <c r="J80" i="1"/>
  <c r="C81" i="1"/>
  <c r="D81" i="1" s="1"/>
  <c r="J81" i="1"/>
  <c r="C82" i="1"/>
  <c r="D82" i="1" s="1"/>
  <c r="C83" i="1"/>
  <c r="D83" i="1" s="1"/>
  <c r="J83" i="1"/>
  <c r="C84" i="1"/>
  <c r="D84" i="1" s="1"/>
  <c r="J84" i="1"/>
  <c r="C85" i="1"/>
  <c r="D85" i="1" s="1"/>
  <c r="J85" i="1"/>
  <c r="C86" i="1"/>
  <c r="D86" i="1" s="1"/>
  <c r="C87" i="1"/>
  <c r="D87" i="1" s="1"/>
  <c r="J87" i="1"/>
  <c r="C88" i="1"/>
  <c r="D88" i="1"/>
  <c r="J88" i="1"/>
  <c r="C89" i="1"/>
  <c r="D89" i="1" s="1"/>
  <c r="J89" i="1"/>
  <c r="C90" i="1"/>
  <c r="D90" i="1" s="1"/>
  <c r="C91" i="1"/>
  <c r="D91" i="1" s="1"/>
  <c r="J91" i="1"/>
  <c r="C92" i="1"/>
  <c r="D92" i="1"/>
  <c r="J92" i="1"/>
  <c r="C93" i="1"/>
  <c r="D93" i="1" s="1"/>
  <c r="J93" i="1"/>
  <c r="C94" i="1"/>
  <c r="D94" i="1" s="1"/>
  <c r="C95" i="1"/>
  <c r="D95" i="1" s="1"/>
  <c r="J95" i="1"/>
  <c r="C96" i="1"/>
  <c r="D96" i="1" s="1"/>
  <c r="J96" i="1"/>
  <c r="C97" i="1"/>
  <c r="D97" i="1" s="1"/>
  <c r="J97" i="1"/>
  <c r="C98" i="1"/>
  <c r="D98" i="1" s="1"/>
  <c r="C99" i="1"/>
  <c r="D99" i="1" s="1"/>
  <c r="J99" i="1"/>
  <c r="C100" i="1"/>
  <c r="D100" i="1" s="1"/>
  <c r="J100" i="1"/>
  <c r="C101" i="1"/>
  <c r="D101" i="1" s="1"/>
  <c r="J101" i="1"/>
  <c r="C102" i="1"/>
  <c r="D102" i="1" s="1"/>
  <c r="C103" i="1"/>
  <c r="D103" i="1" s="1"/>
  <c r="J103" i="1"/>
  <c r="C104" i="1"/>
  <c r="D104" i="1"/>
  <c r="J104" i="1"/>
  <c r="C105" i="1"/>
  <c r="D105" i="1" s="1"/>
  <c r="J105" i="1"/>
  <c r="C106" i="1"/>
  <c r="D106" i="1" s="1"/>
  <c r="C107" i="1"/>
  <c r="D107" i="1" s="1"/>
  <c r="J107" i="1"/>
  <c r="C108" i="1"/>
  <c r="D108" i="1"/>
  <c r="J108" i="1"/>
  <c r="C109" i="1"/>
  <c r="D109" i="1" s="1"/>
  <c r="J109" i="1"/>
  <c r="C110" i="1"/>
  <c r="D110" i="1" s="1"/>
  <c r="C111" i="1"/>
  <c r="D111" i="1" s="1"/>
  <c r="J111" i="1"/>
  <c r="C112" i="1"/>
  <c r="D112" i="1" s="1"/>
  <c r="J112" i="1"/>
  <c r="C113" i="1"/>
  <c r="D113" i="1" s="1"/>
  <c r="J113" i="1"/>
  <c r="C114" i="1"/>
  <c r="D114" i="1" s="1"/>
  <c r="C115" i="1"/>
  <c r="D115" i="1" s="1"/>
  <c r="J115" i="1"/>
  <c r="C116" i="1"/>
  <c r="D116" i="1" s="1"/>
  <c r="J116" i="1"/>
  <c r="C117" i="1"/>
  <c r="D117" i="1" s="1"/>
  <c r="J117" i="1"/>
  <c r="C118" i="1"/>
  <c r="D118" i="1" s="1"/>
  <c r="C119" i="1"/>
  <c r="D119" i="1" s="1"/>
  <c r="J119" i="1"/>
  <c r="C120" i="1"/>
  <c r="D120" i="1"/>
  <c r="J120" i="1"/>
  <c r="C121" i="1"/>
  <c r="D121" i="1" s="1"/>
  <c r="J121" i="1"/>
  <c r="C122" i="1"/>
  <c r="D122" i="1" s="1"/>
  <c r="C123" i="1"/>
  <c r="D123" i="1" s="1"/>
  <c r="J123" i="1"/>
  <c r="C124" i="1"/>
  <c r="D124" i="1"/>
  <c r="J124" i="1"/>
  <c r="C125" i="1"/>
  <c r="D125" i="1" s="1"/>
  <c r="J125" i="1"/>
  <c r="C126" i="1"/>
  <c r="D126" i="1" s="1"/>
  <c r="C127" i="1"/>
  <c r="D127" i="1" s="1"/>
  <c r="J127" i="1"/>
  <c r="C128" i="1"/>
  <c r="D128" i="1" s="1"/>
  <c r="J128" i="1"/>
  <c r="C129" i="1"/>
  <c r="D129" i="1" s="1"/>
  <c r="J129" i="1"/>
  <c r="C130" i="1"/>
  <c r="D130" i="1" s="1"/>
  <c r="C131" i="1"/>
  <c r="D131" i="1" s="1"/>
  <c r="J131" i="1"/>
  <c r="C132" i="1"/>
  <c r="D132" i="1" s="1"/>
  <c r="J132" i="1"/>
  <c r="C133" i="1"/>
  <c r="D133" i="1" s="1"/>
  <c r="J133" i="1"/>
  <c r="C134" i="1"/>
  <c r="D134" i="1" s="1"/>
  <c r="C135" i="1"/>
  <c r="D135" i="1" s="1"/>
  <c r="J135" i="1"/>
  <c r="C136" i="1"/>
  <c r="D136" i="1"/>
  <c r="J136" i="1"/>
  <c r="C137" i="1"/>
  <c r="D137" i="1" s="1"/>
  <c r="J137" i="1"/>
  <c r="C138" i="1"/>
  <c r="D138" i="1" s="1"/>
  <c r="C139" i="1"/>
  <c r="D139" i="1" s="1"/>
  <c r="J139" i="1"/>
  <c r="C140" i="1"/>
  <c r="D140" i="1"/>
  <c r="J140" i="1"/>
  <c r="C141" i="1"/>
  <c r="D141" i="1" s="1"/>
  <c r="J141" i="1"/>
  <c r="C142" i="1"/>
  <c r="D142" i="1" s="1"/>
  <c r="C143" i="1"/>
  <c r="D143" i="1" s="1"/>
  <c r="J143" i="1"/>
  <c r="C144" i="1"/>
  <c r="D144" i="1" s="1"/>
  <c r="J144" i="1"/>
  <c r="C145" i="1"/>
  <c r="D145" i="1" s="1"/>
  <c r="J145" i="1"/>
  <c r="C146" i="1"/>
  <c r="D146" i="1" s="1"/>
  <c r="C147" i="1"/>
  <c r="D147" i="1" s="1"/>
  <c r="J147" i="1"/>
  <c r="C148" i="1"/>
  <c r="D148" i="1" s="1"/>
  <c r="J148" i="1"/>
  <c r="C149" i="1"/>
  <c r="D149" i="1" s="1"/>
  <c r="J149" i="1"/>
  <c r="C150" i="1"/>
  <c r="D150" i="1" s="1"/>
  <c r="C151" i="1"/>
  <c r="D151" i="1" s="1"/>
  <c r="J151" i="1"/>
  <c r="C152" i="1"/>
  <c r="D152" i="1"/>
  <c r="J152" i="1"/>
  <c r="C153" i="1"/>
  <c r="D153" i="1" s="1"/>
  <c r="J153" i="1"/>
  <c r="C154" i="1"/>
  <c r="D154" i="1" s="1"/>
  <c r="C155" i="1"/>
  <c r="D155" i="1" s="1"/>
  <c r="J155" i="1"/>
  <c r="C156" i="1"/>
  <c r="D156" i="1"/>
  <c r="J156" i="1"/>
  <c r="C157" i="1"/>
  <c r="D157" i="1" s="1"/>
  <c r="J157" i="1"/>
  <c r="C158" i="1"/>
  <c r="D158" i="1" s="1"/>
  <c r="C159" i="1"/>
  <c r="D159" i="1" s="1"/>
  <c r="J159" i="1"/>
  <c r="C160" i="1"/>
  <c r="D160" i="1" s="1"/>
  <c r="J160" i="1"/>
  <c r="C161" i="1"/>
  <c r="D161" i="1" s="1"/>
  <c r="J161" i="1"/>
  <c r="C162" i="1"/>
  <c r="D162" i="1"/>
  <c r="J162" i="1"/>
  <c r="C163" i="1"/>
  <c r="D163" i="1" s="1"/>
  <c r="J163" i="1"/>
  <c r="C164" i="1"/>
  <c r="D164" i="1" s="1"/>
  <c r="C165" i="1"/>
  <c r="D165" i="1" s="1"/>
  <c r="J165" i="1"/>
  <c r="C166" i="1"/>
  <c r="D166" i="1" s="1"/>
  <c r="J166" i="1"/>
  <c r="C167" i="1"/>
  <c r="D167" i="1" s="1"/>
  <c r="J167" i="1"/>
  <c r="C168" i="1"/>
  <c r="D168" i="1" s="1"/>
  <c r="C169" i="1"/>
  <c r="D169" i="1" s="1"/>
  <c r="J169" i="1"/>
  <c r="C170" i="1"/>
  <c r="D170" i="1"/>
  <c r="J170" i="1"/>
  <c r="C171" i="1"/>
  <c r="D171" i="1" s="1"/>
  <c r="J171" i="1"/>
  <c r="C172" i="1"/>
  <c r="D172" i="1" s="1"/>
  <c r="C173" i="1"/>
  <c r="D173" i="1" s="1"/>
  <c r="J173" i="1"/>
  <c r="C174" i="1"/>
  <c r="D174" i="1" s="1"/>
  <c r="J174" i="1"/>
  <c r="C175" i="1"/>
  <c r="D175" i="1" s="1"/>
  <c r="J175" i="1"/>
  <c r="C176" i="1"/>
  <c r="D176" i="1" s="1"/>
  <c r="J176" i="1"/>
  <c r="C177" i="1"/>
  <c r="D177" i="1" s="1"/>
  <c r="J177" i="1"/>
  <c r="C178" i="1"/>
  <c r="D178" i="1"/>
  <c r="J178" i="1"/>
  <c r="C179" i="1"/>
  <c r="D179" i="1" s="1"/>
  <c r="J179" i="1"/>
  <c r="C180" i="1"/>
  <c r="D180" i="1" s="1"/>
  <c r="J180" i="1"/>
  <c r="C181" i="1"/>
  <c r="D181" i="1" s="1"/>
  <c r="J181" i="1"/>
  <c r="C182" i="1"/>
  <c r="D182" i="1" s="1"/>
  <c r="J182" i="1"/>
  <c r="C183" i="1"/>
  <c r="D183" i="1"/>
  <c r="J183" i="1"/>
  <c r="C184" i="1"/>
  <c r="D184" i="1" s="1"/>
  <c r="J184" i="1"/>
  <c r="C185" i="1"/>
  <c r="D185" i="1" s="1"/>
  <c r="J185" i="1"/>
  <c r="C186" i="1"/>
  <c r="D186" i="1"/>
  <c r="J186" i="1"/>
  <c r="C187" i="1"/>
  <c r="D187" i="1" s="1"/>
  <c r="J187" i="1"/>
  <c r="C188" i="1"/>
  <c r="D188" i="1"/>
  <c r="J188" i="1"/>
  <c r="C189" i="1"/>
  <c r="D189" i="1" s="1"/>
  <c r="J189" i="1"/>
  <c r="C190" i="1"/>
  <c r="D190" i="1" s="1"/>
  <c r="J190" i="1"/>
  <c r="C191" i="1"/>
  <c r="D191" i="1"/>
  <c r="J191" i="1"/>
  <c r="C192" i="1"/>
  <c r="D192" i="1" s="1"/>
  <c r="J192" i="1"/>
  <c r="C193" i="1"/>
  <c r="D193" i="1" s="1"/>
  <c r="J193" i="1"/>
  <c r="C194" i="1"/>
  <c r="D194" i="1" s="1"/>
  <c r="J194" i="1"/>
  <c r="C195" i="1"/>
  <c r="D195" i="1" s="1"/>
  <c r="J195" i="1"/>
  <c r="C196" i="1"/>
  <c r="D196" i="1"/>
  <c r="J196" i="1"/>
  <c r="C197" i="1"/>
  <c r="D197" i="1" s="1"/>
  <c r="J197" i="1"/>
  <c r="C198" i="1"/>
  <c r="D198" i="1" s="1"/>
  <c r="J198" i="1"/>
  <c r="C199" i="1"/>
  <c r="D199" i="1" s="1"/>
  <c r="J199" i="1"/>
  <c r="C200" i="1"/>
  <c r="D200" i="1" s="1"/>
  <c r="J200" i="1"/>
  <c r="C201" i="1"/>
  <c r="D201" i="1"/>
  <c r="C202" i="1"/>
  <c r="D202" i="1" s="1"/>
  <c r="J202" i="1"/>
  <c r="C203" i="1"/>
  <c r="D203" i="1" s="1"/>
  <c r="J203" i="1"/>
  <c r="C204" i="1"/>
  <c r="D204" i="1" s="1"/>
  <c r="J204" i="1"/>
  <c r="C205" i="1"/>
  <c r="D205" i="1"/>
  <c r="C206" i="1"/>
  <c r="D206" i="1" s="1"/>
  <c r="J206" i="1"/>
  <c r="C207" i="1"/>
  <c r="D207" i="1" s="1"/>
  <c r="J207" i="1"/>
  <c r="C208" i="1"/>
  <c r="D208" i="1" s="1"/>
  <c r="J208" i="1"/>
  <c r="C209" i="1"/>
  <c r="D209" i="1" s="1"/>
  <c r="J209" i="1"/>
  <c r="C210" i="1"/>
  <c r="D210" i="1" s="1"/>
  <c r="J210" i="1"/>
  <c r="C211" i="1"/>
  <c r="D211" i="1" s="1"/>
  <c r="J211" i="1"/>
  <c r="C212" i="1"/>
  <c r="D212" i="1" s="1"/>
  <c r="J212" i="1"/>
  <c r="C213" i="1"/>
  <c r="D213" i="1" s="1"/>
  <c r="C214" i="1"/>
  <c r="D214" i="1" s="1"/>
  <c r="J214" i="1"/>
  <c r="C215" i="1"/>
  <c r="D215" i="1" s="1"/>
  <c r="J215" i="1"/>
  <c r="C216" i="1"/>
  <c r="D216" i="1" s="1"/>
  <c r="J216" i="1"/>
  <c r="C217" i="1"/>
  <c r="D217" i="1"/>
  <c r="J217" i="1"/>
  <c r="C218" i="1"/>
  <c r="D218" i="1" s="1"/>
  <c r="J218" i="1"/>
  <c r="C219" i="1"/>
  <c r="D219" i="1" s="1"/>
  <c r="J219" i="1"/>
  <c r="C220" i="1"/>
  <c r="D220" i="1" s="1"/>
  <c r="J220" i="1"/>
  <c r="C221" i="1"/>
  <c r="D221" i="1" s="1"/>
  <c r="J221" i="1"/>
  <c r="C222" i="1"/>
  <c r="D222" i="1" s="1"/>
  <c r="J222" i="1"/>
  <c r="C223" i="1"/>
  <c r="D223" i="1"/>
  <c r="J223" i="1"/>
  <c r="C224" i="1"/>
  <c r="D224" i="1" s="1"/>
  <c r="J224" i="1"/>
  <c r="C225" i="1"/>
  <c r="D225" i="1" s="1"/>
  <c r="J225" i="1"/>
  <c r="C226" i="1"/>
  <c r="D226" i="1" s="1"/>
  <c r="J226" i="1"/>
  <c r="C227" i="1"/>
  <c r="D227" i="1" s="1"/>
  <c r="J227" i="1"/>
  <c r="C228" i="1"/>
  <c r="D228" i="1" s="1"/>
  <c r="J228" i="1"/>
  <c r="C229" i="1"/>
  <c r="D229" i="1" s="1"/>
  <c r="J229" i="1"/>
  <c r="C230" i="1"/>
  <c r="D230" i="1" s="1"/>
  <c r="J230" i="1"/>
  <c r="C231" i="1"/>
  <c r="D231" i="1" s="1"/>
  <c r="J231" i="1"/>
  <c r="C232" i="1"/>
  <c r="D232" i="1" s="1"/>
  <c r="J232" i="1"/>
  <c r="C233" i="1"/>
  <c r="D233" i="1" s="1"/>
  <c r="C234" i="1"/>
  <c r="D234" i="1" s="1"/>
  <c r="J234" i="1"/>
  <c r="C235" i="1"/>
  <c r="D235" i="1" s="1"/>
  <c r="J235" i="1"/>
  <c r="C236" i="1"/>
  <c r="D236" i="1" s="1"/>
  <c r="J236" i="1"/>
  <c r="C237" i="1"/>
  <c r="D237" i="1" s="1"/>
  <c r="J237" i="1"/>
  <c r="C238" i="1"/>
  <c r="D238" i="1" s="1"/>
  <c r="J238" i="1"/>
  <c r="C239" i="1"/>
  <c r="D239" i="1" s="1"/>
  <c r="J239" i="1"/>
  <c r="J150" i="1" l="1"/>
  <c r="J134" i="1"/>
  <c r="J118" i="1"/>
  <c r="J102" i="1"/>
  <c r="J86" i="1"/>
  <c r="J146" i="1"/>
  <c r="J130" i="1"/>
  <c r="J114" i="1"/>
  <c r="J98" i="1"/>
  <c r="J82" i="1"/>
  <c r="J233" i="1"/>
  <c r="J213" i="1"/>
  <c r="J205" i="1"/>
  <c r="J201" i="1"/>
  <c r="J168" i="1"/>
  <c r="J158" i="1"/>
  <c r="J142" i="1"/>
  <c r="J126" i="1"/>
  <c r="J110" i="1"/>
  <c r="J94" i="1"/>
  <c r="J154" i="1"/>
  <c r="J138" i="1"/>
  <c r="J122" i="1"/>
  <c r="J106" i="1"/>
  <c r="J90" i="1"/>
  <c r="J172" i="1"/>
  <c r="J164" i="1"/>
  <c r="J35" i="1" l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B23" i="1"/>
  <c r="E180" i="1" l="1"/>
  <c r="G180" i="1" s="1"/>
  <c r="H180" i="1" s="1"/>
  <c r="I180" i="1" s="1"/>
  <c r="K180" i="1" s="1"/>
  <c r="L180" i="1" s="1"/>
  <c r="E196" i="1"/>
  <c r="G196" i="1" s="1"/>
  <c r="H196" i="1" s="1"/>
  <c r="I196" i="1" s="1"/>
  <c r="K196" i="1" s="1"/>
  <c r="L196" i="1" s="1"/>
  <c r="E189" i="1"/>
  <c r="G189" i="1" s="1"/>
  <c r="H189" i="1" s="1"/>
  <c r="I189" i="1" s="1"/>
  <c r="K189" i="1" s="1"/>
  <c r="L189" i="1" s="1"/>
  <c r="E177" i="1"/>
  <c r="G177" i="1" s="1"/>
  <c r="H177" i="1" s="1"/>
  <c r="I177" i="1" s="1"/>
  <c r="K177" i="1" s="1"/>
  <c r="L177" i="1" s="1"/>
  <c r="E181" i="1"/>
  <c r="G181" i="1" s="1"/>
  <c r="H181" i="1" s="1"/>
  <c r="I181" i="1" s="1"/>
  <c r="K181" i="1" s="1"/>
  <c r="L181" i="1" s="1"/>
  <c r="E184" i="1"/>
  <c r="G184" i="1" s="1"/>
  <c r="H184" i="1" s="1"/>
  <c r="I184" i="1" s="1"/>
  <c r="K184" i="1" s="1"/>
  <c r="L184" i="1" s="1"/>
  <c r="E185" i="1"/>
  <c r="G185" i="1" s="1"/>
  <c r="H185" i="1" s="1"/>
  <c r="I185" i="1" s="1"/>
  <c r="K185" i="1" s="1"/>
  <c r="L185" i="1" s="1"/>
  <c r="E193" i="1"/>
  <c r="G193" i="1" s="1"/>
  <c r="H193" i="1" s="1"/>
  <c r="I193" i="1" s="1"/>
  <c r="K193" i="1" s="1"/>
  <c r="L193" i="1" s="1"/>
  <c r="E197" i="1"/>
  <c r="G197" i="1" s="1"/>
  <c r="H197" i="1" s="1"/>
  <c r="I197" i="1" s="1"/>
  <c r="K197" i="1" s="1"/>
  <c r="L197" i="1" s="1"/>
  <c r="E200" i="1"/>
  <c r="G200" i="1" s="1"/>
  <c r="H200" i="1" s="1"/>
  <c r="I200" i="1" s="1"/>
  <c r="K200" i="1" s="1"/>
  <c r="L200" i="1" s="1"/>
  <c r="E176" i="1"/>
  <c r="G176" i="1" s="1"/>
  <c r="H176" i="1" s="1"/>
  <c r="I176" i="1" s="1"/>
  <c r="K176" i="1" s="1"/>
  <c r="L176" i="1" s="1"/>
  <c r="E192" i="1"/>
  <c r="G192" i="1" s="1"/>
  <c r="H192" i="1" s="1"/>
  <c r="I192" i="1" s="1"/>
  <c r="K192" i="1" s="1"/>
  <c r="L192" i="1" s="1"/>
  <c r="E173" i="1"/>
  <c r="G173" i="1" s="1"/>
  <c r="H173" i="1" s="1"/>
  <c r="I173" i="1" s="1"/>
  <c r="K173" i="1" s="1"/>
  <c r="L173" i="1" s="1"/>
  <c r="E188" i="1"/>
  <c r="G188" i="1" s="1"/>
  <c r="H188" i="1" s="1"/>
  <c r="I188" i="1" s="1"/>
  <c r="K188" i="1" s="1"/>
  <c r="L188" i="1" s="1"/>
  <c r="E172" i="1"/>
  <c r="G172" i="1" s="1"/>
  <c r="H172" i="1" s="1"/>
  <c r="I172" i="1" s="1"/>
  <c r="K172" i="1" s="1"/>
  <c r="L172" i="1" s="1"/>
  <c r="E214" i="1"/>
  <c r="G214" i="1" s="1"/>
  <c r="H214" i="1" s="1"/>
  <c r="I214" i="1" s="1"/>
  <c r="K214" i="1" s="1"/>
  <c r="L214" i="1" s="1"/>
  <c r="E226" i="1"/>
  <c r="G226" i="1" s="1"/>
  <c r="H226" i="1" s="1"/>
  <c r="I226" i="1" s="1"/>
  <c r="K226" i="1" s="1"/>
  <c r="L226" i="1" s="1"/>
  <c r="E75" i="1"/>
  <c r="G75" i="1" s="1"/>
  <c r="H75" i="1" s="1"/>
  <c r="I75" i="1" s="1"/>
  <c r="K75" i="1" s="1"/>
  <c r="L75" i="1" s="1"/>
  <c r="E165" i="1"/>
  <c r="G165" i="1" s="1"/>
  <c r="H165" i="1" s="1"/>
  <c r="I165" i="1" s="1"/>
  <c r="K165" i="1" s="1"/>
  <c r="L165" i="1" s="1"/>
  <c r="E139" i="1"/>
  <c r="G139" i="1" s="1"/>
  <c r="H139" i="1" s="1"/>
  <c r="I139" i="1" s="1"/>
  <c r="K139" i="1" s="1"/>
  <c r="L139" i="1" s="1"/>
  <c r="E237" i="1"/>
  <c r="G237" i="1" s="1"/>
  <c r="H237" i="1" s="1"/>
  <c r="I237" i="1" s="1"/>
  <c r="K237" i="1" s="1"/>
  <c r="L237" i="1" s="1"/>
  <c r="E229" i="1"/>
  <c r="G229" i="1" s="1"/>
  <c r="H229" i="1" s="1"/>
  <c r="I229" i="1" s="1"/>
  <c r="K229" i="1" s="1"/>
  <c r="L229" i="1" s="1"/>
  <c r="E221" i="1"/>
  <c r="G221" i="1" s="1"/>
  <c r="H221" i="1" s="1"/>
  <c r="I221" i="1" s="1"/>
  <c r="K221" i="1" s="1"/>
  <c r="L221" i="1" s="1"/>
  <c r="E213" i="1"/>
  <c r="G213" i="1" s="1"/>
  <c r="H213" i="1" s="1"/>
  <c r="I213" i="1" s="1"/>
  <c r="K213" i="1" s="1"/>
  <c r="L213" i="1" s="1"/>
  <c r="E205" i="1"/>
  <c r="G205" i="1" s="1"/>
  <c r="H205" i="1" s="1"/>
  <c r="I205" i="1" s="1"/>
  <c r="K205" i="1" s="1"/>
  <c r="L205" i="1" s="1"/>
  <c r="E194" i="1"/>
  <c r="G194" i="1" s="1"/>
  <c r="H194" i="1" s="1"/>
  <c r="I194" i="1" s="1"/>
  <c r="K194" i="1" s="1"/>
  <c r="L194" i="1" s="1"/>
  <c r="E178" i="1"/>
  <c r="G178" i="1" s="1"/>
  <c r="H178" i="1" s="1"/>
  <c r="I178" i="1" s="1"/>
  <c r="K178" i="1" s="1"/>
  <c r="L178" i="1" s="1"/>
  <c r="E151" i="1"/>
  <c r="G151" i="1" s="1"/>
  <c r="H151" i="1" s="1"/>
  <c r="I151" i="1" s="1"/>
  <c r="K151" i="1" s="1"/>
  <c r="L151" i="1" s="1"/>
  <c r="E87" i="1"/>
  <c r="G87" i="1" s="1"/>
  <c r="H87" i="1" s="1"/>
  <c r="I87" i="1" s="1"/>
  <c r="K87" i="1" s="1"/>
  <c r="L87" i="1" s="1"/>
  <c r="E236" i="1"/>
  <c r="G236" i="1" s="1"/>
  <c r="H236" i="1" s="1"/>
  <c r="I236" i="1" s="1"/>
  <c r="K236" i="1" s="1"/>
  <c r="L236" i="1" s="1"/>
  <c r="E228" i="1"/>
  <c r="G228" i="1" s="1"/>
  <c r="H228" i="1" s="1"/>
  <c r="I228" i="1" s="1"/>
  <c r="K228" i="1" s="1"/>
  <c r="L228" i="1" s="1"/>
  <c r="E220" i="1"/>
  <c r="G220" i="1" s="1"/>
  <c r="H220" i="1" s="1"/>
  <c r="I220" i="1" s="1"/>
  <c r="K220" i="1" s="1"/>
  <c r="L220" i="1" s="1"/>
  <c r="E212" i="1"/>
  <c r="G212" i="1" s="1"/>
  <c r="H212" i="1" s="1"/>
  <c r="I212" i="1" s="1"/>
  <c r="K212" i="1" s="1"/>
  <c r="L212" i="1" s="1"/>
  <c r="E204" i="1"/>
  <c r="G204" i="1" s="1"/>
  <c r="H204" i="1" s="1"/>
  <c r="I204" i="1" s="1"/>
  <c r="K204" i="1" s="1"/>
  <c r="L204" i="1" s="1"/>
  <c r="E169" i="1"/>
  <c r="G169" i="1" s="1"/>
  <c r="H169" i="1" s="1"/>
  <c r="I169" i="1" s="1"/>
  <c r="K169" i="1" s="1"/>
  <c r="L169" i="1" s="1"/>
  <c r="E115" i="1"/>
  <c r="G115" i="1" s="1"/>
  <c r="H115" i="1" s="1"/>
  <c r="I115" i="1" s="1"/>
  <c r="K115" i="1" s="1"/>
  <c r="L115" i="1" s="1"/>
  <c r="E239" i="1"/>
  <c r="G239" i="1" s="1"/>
  <c r="H239" i="1" s="1"/>
  <c r="I239" i="1" s="1"/>
  <c r="K239" i="1" s="1"/>
  <c r="L239" i="1" s="1"/>
  <c r="E231" i="1"/>
  <c r="G231" i="1" s="1"/>
  <c r="H231" i="1" s="1"/>
  <c r="I231" i="1" s="1"/>
  <c r="K231" i="1" s="1"/>
  <c r="L231" i="1" s="1"/>
  <c r="E223" i="1"/>
  <c r="G223" i="1" s="1"/>
  <c r="H223" i="1" s="1"/>
  <c r="I223" i="1" s="1"/>
  <c r="K223" i="1" s="1"/>
  <c r="L223" i="1" s="1"/>
  <c r="E215" i="1"/>
  <c r="G215" i="1" s="1"/>
  <c r="H215" i="1" s="1"/>
  <c r="I215" i="1" s="1"/>
  <c r="K215" i="1" s="1"/>
  <c r="L215" i="1" s="1"/>
  <c r="E207" i="1"/>
  <c r="G207" i="1" s="1"/>
  <c r="H207" i="1" s="1"/>
  <c r="I207" i="1" s="1"/>
  <c r="K207" i="1" s="1"/>
  <c r="L207" i="1" s="1"/>
  <c r="E195" i="1"/>
  <c r="G195" i="1" s="1"/>
  <c r="H195" i="1" s="1"/>
  <c r="I195" i="1" s="1"/>
  <c r="K195" i="1" s="1"/>
  <c r="L195" i="1" s="1"/>
  <c r="E179" i="1"/>
  <c r="G179" i="1" s="1"/>
  <c r="H179" i="1" s="1"/>
  <c r="I179" i="1" s="1"/>
  <c r="K179" i="1" s="1"/>
  <c r="L179" i="1" s="1"/>
  <c r="E163" i="1"/>
  <c r="G163" i="1" s="1"/>
  <c r="H163" i="1" s="1"/>
  <c r="I163" i="1" s="1"/>
  <c r="K163" i="1" s="1"/>
  <c r="L163" i="1" s="1"/>
  <c r="E127" i="1"/>
  <c r="G127" i="1" s="1"/>
  <c r="H127" i="1" s="1"/>
  <c r="I127" i="1" s="1"/>
  <c r="K127" i="1" s="1"/>
  <c r="L127" i="1" s="1"/>
  <c r="E170" i="1"/>
  <c r="G170" i="1" s="1"/>
  <c r="H170" i="1" s="1"/>
  <c r="I170" i="1" s="1"/>
  <c r="K170" i="1" s="1"/>
  <c r="L170" i="1" s="1"/>
  <c r="E162" i="1"/>
  <c r="G162" i="1" s="1"/>
  <c r="H162" i="1" s="1"/>
  <c r="I162" i="1" s="1"/>
  <c r="K162" i="1" s="1"/>
  <c r="L162" i="1" s="1"/>
  <c r="E154" i="1"/>
  <c r="G154" i="1" s="1"/>
  <c r="H154" i="1" s="1"/>
  <c r="I154" i="1" s="1"/>
  <c r="K154" i="1" s="1"/>
  <c r="L154" i="1" s="1"/>
  <c r="E146" i="1"/>
  <c r="G146" i="1" s="1"/>
  <c r="H146" i="1" s="1"/>
  <c r="I146" i="1" s="1"/>
  <c r="K146" i="1" s="1"/>
  <c r="L146" i="1" s="1"/>
  <c r="E138" i="1"/>
  <c r="G138" i="1" s="1"/>
  <c r="H138" i="1" s="1"/>
  <c r="I138" i="1" s="1"/>
  <c r="K138" i="1" s="1"/>
  <c r="L138" i="1" s="1"/>
  <c r="E130" i="1"/>
  <c r="G130" i="1" s="1"/>
  <c r="H130" i="1" s="1"/>
  <c r="I130" i="1" s="1"/>
  <c r="K130" i="1" s="1"/>
  <c r="L130" i="1" s="1"/>
  <c r="E122" i="1"/>
  <c r="G122" i="1" s="1"/>
  <c r="H122" i="1" s="1"/>
  <c r="I122" i="1" s="1"/>
  <c r="K122" i="1" s="1"/>
  <c r="L122" i="1" s="1"/>
  <c r="E114" i="1"/>
  <c r="G114" i="1" s="1"/>
  <c r="H114" i="1" s="1"/>
  <c r="I114" i="1" s="1"/>
  <c r="K114" i="1" s="1"/>
  <c r="L114" i="1" s="1"/>
  <c r="E106" i="1"/>
  <c r="G106" i="1" s="1"/>
  <c r="H106" i="1" s="1"/>
  <c r="I106" i="1" s="1"/>
  <c r="K106" i="1" s="1"/>
  <c r="L106" i="1" s="1"/>
  <c r="E98" i="1"/>
  <c r="G98" i="1" s="1"/>
  <c r="H98" i="1" s="1"/>
  <c r="I98" i="1" s="1"/>
  <c r="K98" i="1" s="1"/>
  <c r="L98" i="1" s="1"/>
  <c r="E90" i="1"/>
  <c r="G90" i="1" s="1"/>
  <c r="H90" i="1" s="1"/>
  <c r="I90" i="1" s="1"/>
  <c r="K90" i="1" s="1"/>
  <c r="L90" i="1" s="1"/>
  <c r="E82" i="1"/>
  <c r="G82" i="1" s="1"/>
  <c r="H82" i="1" s="1"/>
  <c r="I82" i="1" s="1"/>
  <c r="K82" i="1" s="1"/>
  <c r="L82" i="1" s="1"/>
  <c r="E74" i="1"/>
  <c r="G74" i="1" s="1"/>
  <c r="H74" i="1" s="1"/>
  <c r="I74" i="1" s="1"/>
  <c r="K74" i="1" s="1"/>
  <c r="L74" i="1" s="1"/>
  <c r="E153" i="1"/>
  <c r="G153" i="1" s="1"/>
  <c r="H153" i="1" s="1"/>
  <c r="I153" i="1" s="1"/>
  <c r="K153" i="1" s="1"/>
  <c r="L153" i="1" s="1"/>
  <c r="E137" i="1"/>
  <c r="G137" i="1" s="1"/>
  <c r="H137" i="1" s="1"/>
  <c r="I137" i="1" s="1"/>
  <c r="K137" i="1" s="1"/>
  <c r="L137" i="1" s="1"/>
  <c r="E121" i="1"/>
  <c r="G121" i="1" s="1"/>
  <c r="H121" i="1" s="1"/>
  <c r="I121" i="1" s="1"/>
  <c r="K121" i="1" s="1"/>
  <c r="L121" i="1" s="1"/>
  <c r="E105" i="1"/>
  <c r="G105" i="1" s="1"/>
  <c r="H105" i="1" s="1"/>
  <c r="I105" i="1" s="1"/>
  <c r="K105" i="1" s="1"/>
  <c r="L105" i="1" s="1"/>
  <c r="E89" i="1"/>
  <c r="G89" i="1" s="1"/>
  <c r="H89" i="1" s="1"/>
  <c r="I89" i="1" s="1"/>
  <c r="K89" i="1" s="1"/>
  <c r="L89" i="1" s="1"/>
  <c r="E164" i="1"/>
  <c r="G164" i="1" s="1"/>
  <c r="H164" i="1" s="1"/>
  <c r="I164" i="1" s="1"/>
  <c r="K164" i="1" s="1"/>
  <c r="L164" i="1" s="1"/>
  <c r="E156" i="1"/>
  <c r="G156" i="1" s="1"/>
  <c r="H156" i="1" s="1"/>
  <c r="I156" i="1" s="1"/>
  <c r="K156" i="1" s="1"/>
  <c r="L156" i="1" s="1"/>
  <c r="E148" i="1"/>
  <c r="G148" i="1" s="1"/>
  <c r="H148" i="1" s="1"/>
  <c r="I148" i="1" s="1"/>
  <c r="K148" i="1" s="1"/>
  <c r="L148" i="1" s="1"/>
  <c r="E140" i="1"/>
  <c r="G140" i="1" s="1"/>
  <c r="H140" i="1" s="1"/>
  <c r="I140" i="1" s="1"/>
  <c r="K140" i="1" s="1"/>
  <c r="L140" i="1" s="1"/>
  <c r="E132" i="1"/>
  <c r="G132" i="1" s="1"/>
  <c r="H132" i="1" s="1"/>
  <c r="I132" i="1" s="1"/>
  <c r="K132" i="1" s="1"/>
  <c r="L132" i="1" s="1"/>
  <c r="E124" i="1"/>
  <c r="G124" i="1" s="1"/>
  <c r="H124" i="1" s="1"/>
  <c r="I124" i="1" s="1"/>
  <c r="K124" i="1" s="1"/>
  <c r="L124" i="1" s="1"/>
  <c r="E116" i="1"/>
  <c r="G116" i="1" s="1"/>
  <c r="H116" i="1" s="1"/>
  <c r="I116" i="1" s="1"/>
  <c r="K116" i="1" s="1"/>
  <c r="L116" i="1" s="1"/>
  <c r="E108" i="1"/>
  <c r="G108" i="1" s="1"/>
  <c r="H108" i="1" s="1"/>
  <c r="I108" i="1" s="1"/>
  <c r="K108" i="1" s="1"/>
  <c r="L108" i="1" s="1"/>
  <c r="E100" i="1"/>
  <c r="G100" i="1" s="1"/>
  <c r="H100" i="1" s="1"/>
  <c r="I100" i="1" s="1"/>
  <c r="K100" i="1" s="1"/>
  <c r="L100" i="1" s="1"/>
  <c r="E92" i="1"/>
  <c r="G92" i="1" s="1"/>
  <c r="H92" i="1" s="1"/>
  <c r="I92" i="1" s="1"/>
  <c r="K92" i="1" s="1"/>
  <c r="L92" i="1" s="1"/>
  <c r="E84" i="1"/>
  <c r="G84" i="1" s="1"/>
  <c r="H84" i="1" s="1"/>
  <c r="I84" i="1" s="1"/>
  <c r="K84" i="1" s="1"/>
  <c r="L84" i="1" s="1"/>
  <c r="E76" i="1"/>
  <c r="G76" i="1" s="1"/>
  <c r="H76" i="1" s="1"/>
  <c r="I76" i="1" s="1"/>
  <c r="K76" i="1" s="1"/>
  <c r="L76" i="1" s="1"/>
  <c r="E238" i="1"/>
  <c r="G238" i="1" s="1"/>
  <c r="H238" i="1" s="1"/>
  <c r="I238" i="1" s="1"/>
  <c r="K238" i="1" s="1"/>
  <c r="L238" i="1" s="1"/>
  <c r="E206" i="1"/>
  <c r="G206" i="1" s="1"/>
  <c r="H206" i="1" s="1"/>
  <c r="I206" i="1" s="1"/>
  <c r="K206" i="1" s="1"/>
  <c r="L206" i="1" s="1"/>
  <c r="E107" i="1"/>
  <c r="G107" i="1" s="1"/>
  <c r="H107" i="1" s="1"/>
  <c r="I107" i="1" s="1"/>
  <c r="K107" i="1" s="1"/>
  <c r="L107" i="1" s="1"/>
  <c r="E233" i="1"/>
  <c r="G233" i="1" s="1"/>
  <c r="H233" i="1" s="1"/>
  <c r="I233" i="1" s="1"/>
  <c r="K233" i="1" s="1"/>
  <c r="L233" i="1" s="1"/>
  <c r="E225" i="1"/>
  <c r="G225" i="1" s="1"/>
  <c r="H225" i="1" s="1"/>
  <c r="I225" i="1" s="1"/>
  <c r="K225" i="1" s="1"/>
  <c r="L225" i="1" s="1"/>
  <c r="E217" i="1"/>
  <c r="G217" i="1" s="1"/>
  <c r="H217" i="1" s="1"/>
  <c r="I217" i="1" s="1"/>
  <c r="K217" i="1" s="1"/>
  <c r="L217" i="1" s="1"/>
  <c r="E209" i="1"/>
  <c r="G209" i="1" s="1"/>
  <c r="H209" i="1" s="1"/>
  <c r="I209" i="1" s="1"/>
  <c r="K209" i="1" s="1"/>
  <c r="L209" i="1" s="1"/>
  <c r="E201" i="1"/>
  <c r="G201" i="1" s="1"/>
  <c r="H201" i="1" s="1"/>
  <c r="I201" i="1" s="1"/>
  <c r="K201" i="1" s="1"/>
  <c r="L201" i="1" s="1"/>
  <c r="E187" i="1"/>
  <c r="G187" i="1" s="1"/>
  <c r="H187" i="1" s="1"/>
  <c r="I187" i="1" s="1"/>
  <c r="K187" i="1" s="1"/>
  <c r="L187" i="1" s="1"/>
  <c r="E167" i="1"/>
  <c r="G167" i="1" s="1"/>
  <c r="H167" i="1" s="1"/>
  <c r="I167" i="1" s="1"/>
  <c r="K167" i="1" s="1"/>
  <c r="L167" i="1" s="1"/>
  <c r="E119" i="1"/>
  <c r="G119" i="1" s="1"/>
  <c r="H119" i="1" s="1"/>
  <c r="I119" i="1" s="1"/>
  <c r="K119" i="1" s="1"/>
  <c r="L119" i="1" s="1"/>
  <c r="E232" i="1"/>
  <c r="G232" i="1" s="1"/>
  <c r="H232" i="1" s="1"/>
  <c r="I232" i="1" s="1"/>
  <c r="K232" i="1" s="1"/>
  <c r="L232" i="1" s="1"/>
  <c r="E224" i="1"/>
  <c r="G224" i="1" s="1"/>
  <c r="H224" i="1" s="1"/>
  <c r="I224" i="1" s="1"/>
  <c r="K224" i="1" s="1"/>
  <c r="L224" i="1" s="1"/>
  <c r="E216" i="1"/>
  <c r="G216" i="1" s="1"/>
  <c r="H216" i="1" s="1"/>
  <c r="I216" i="1" s="1"/>
  <c r="K216" i="1" s="1"/>
  <c r="L216" i="1" s="1"/>
  <c r="E208" i="1"/>
  <c r="G208" i="1" s="1"/>
  <c r="H208" i="1" s="1"/>
  <c r="I208" i="1" s="1"/>
  <c r="K208" i="1" s="1"/>
  <c r="L208" i="1" s="1"/>
  <c r="E147" i="1"/>
  <c r="G147" i="1" s="1"/>
  <c r="H147" i="1" s="1"/>
  <c r="I147" i="1" s="1"/>
  <c r="K147" i="1" s="1"/>
  <c r="L147" i="1" s="1"/>
  <c r="E83" i="1"/>
  <c r="G83" i="1" s="1"/>
  <c r="H83" i="1" s="1"/>
  <c r="I83" i="1" s="1"/>
  <c r="K83" i="1" s="1"/>
  <c r="L83" i="1" s="1"/>
  <c r="E235" i="1"/>
  <c r="G235" i="1" s="1"/>
  <c r="H235" i="1" s="1"/>
  <c r="I235" i="1" s="1"/>
  <c r="K235" i="1" s="1"/>
  <c r="L235" i="1" s="1"/>
  <c r="E227" i="1"/>
  <c r="G227" i="1" s="1"/>
  <c r="H227" i="1" s="1"/>
  <c r="I227" i="1" s="1"/>
  <c r="K227" i="1" s="1"/>
  <c r="L227" i="1" s="1"/>
  <c r="E219" i="1"/>
  <c r="G219" i="1" s="1"/>
  <c r="H219" i="1" s="1"/>
  <c r="I219" i="1" s="1"/>
  <c r="K219" i="1" s="1"/>
  <c r="L219" i="1" s="1"/>
  <c r="E211" i="1"/>
  <c r="G211" i="1" s="1"/>
  <c r="H211" i="1" s="1"/>
  <c r="I211" i="1" s="1"/>
  <c r="K211" i="1" s="1"/>
  <c r="L211" i="1" s="1"/>
  <c r="E203" i="1"/>
  <c r="G203" i="1" s="1"/>
  <c r="H203" i="1" s="1"/>
  <c r="I203" i="1" s="1"/>
  <c r="K203" i="1" s="1"/>
  <c r="L203" i="1" s="1"/>
  <c r="E186" i="1"/>
  <c r="G186" i="1" s="1"/>
  <c r="H186" i="1" s="1"/>
  <c r="I186" i="1" s="1"/>
  <c r="K186" i="1" s="1"/>
  <c r="L186" i="1" s="1"/>
  <c r="E171" i="1"/>
  <c r="G171" i="1" s="1"/>
  <c r="H171" i="1" s="1"/>
  <c r="I171" i="1" s="1"/>
  <c r="K171" i="1" s="1"/>
  <c r="L171" i="1" s="1"/>
  <c r="E159" i="1"/>
  <c r="G159" i="1" s="1"/>
  <c r="H159" i="1" s="1"/>
  <c r="I159" i="1" s="1"/>
  <c r="K159" i="1" s="1"/>
  <c r="L159" i="1" s="1"/>
  <c r="E95" i="1"/>
  <c r="G95" i="1" s="1"/>
  <c r="H95" i="1" s="1"/>
  <c r="I95" i="1" s="1"/>
  <c r="K95" i="1" s="1"/>
  <c r="L95" i="1" s="1"/>
  <c r="E166" i="1"/>
  <c r="G166" i="1" s="1"/>
  <c r="H166" i="1" s="1"/>
  <c r="I166" i="1" s="1"/>
  <c r="K166" i="1" s="1"/>
  <c r="L166" i="1" s="1"/>
  <c r="E158" i="1"/>
  <c r="G158" i="1" s="1"/>
  <c r="H158" i="1" s="1"/>
  <c r="I158" i="1" s="1"/>
  <c r="K158" i="1" s="1"/>
  <c r="L158" i="1" s="1"/>
  <c r="E150" i="1"/>
  <c r="G150" i="1" s="1"/>
  <c r="H150" i="1" s="1"/>
  <c r="I150" i="1" s="1"/>
  <c r="K150" i="1" s="1"/>
  <c r="L150" i="1" s="1"/>
  <c r="E142" i="1"/>
  <c r="G142" i="1" s="1"/>
  <c r="H142" i="1" s="1"/>
  <c r="I142" i="1" s="1"/>
  <c r="K142" i="1" s="1"/>
  <c r="L142" i="1" s="1"/>
  <c r="E134" i="1"/>
  <c r="G134" i="1" s="1"/>
  <c r="H134" i="1" s="1"/>
  <c r="I134" i="1" s="1"/>
  <c r="K134" i="1" s="1"/>
  <c r="L134" i="1" s="1"/>
  <c r="E126" i="1"/>
  <c r="G126" i="1" s="1"/>
  <c r="H126" i="1" s="1"/>
  <c r="I126" i="1" s="1"/>
  <c r="K126" i="1" s="1"/>
  <c r="L126" i="1" s="1"/>
  <c r="E118" i="1"/>
  <c r="G118" i="1" s="1"/>
  <c r="H118" i="1" s="1"/>
  <c r="I118" i="1" s="1"/>
  <c r="K118" i="1" s="1"/>
  <c r="L118" i="1" s="1"/>
  <c r="E110" i="1"/>
  <c r="G110" i="1" s="1"/>
  <c r="H110" i="1" s="1"/>
  <c r="I110" i="1" s="1"/>
  <c r="K110" i="1" s="1"/>
  <c r="L110" i="1" s="1"/>
  <c r="E102" i="1"/>
  <c r="G102" i="1" s="1"/>
  <c r="H102" i="1" s="1"/>
  <c r="I102" i="1" s="1"/>
  <c r="K102" i="1" s="1"/>
  <c r="L102" i="1" s="1"/>
  <c r="E94" i="1"/>
  <c r="G94" i="1" s="1"/>
  <c r="H94" i="1" s="1"/>
  <c r="I94" i="1" s="1"/>
  <c r="K94" i="1" s="1"/>
  <c r="L94" i="1" s="1"/>
  <c r="E86" i="1"/>
  <c r="G86" i="1" s="1"/>
  <c r="H86" i="1" s="1"/>
  <c r="I86" i="1" s="1"/>
  <c r="K86" i="1" s="1"/>
  <c r="L86" i="1" s="1"/>
  <c r="E78" i="1"/>
  <c r="G78" i="1" s="1"/>
  <c r="H78" i="1" s="1"/>
  <c r="I78" i="1" s="1"/>
  <c r="K78" i="1" s="1"/>
  <c r="L78" i="1" s="1"/>
  <c r="E161" i="1"/>
  <c r="G161" i="1" s="1"/>
  <c r="H161" i="1" s="1"/>
  <c r="I161" i="1" s="1"/>
  <c r="K161" i="1" s="1"/>
  <c r="L161" i="1" s="1"/>
  <c r="E145" i="1"/>
  <c r="G145" i="1" s="1"/>
  <c r="H145" i="1" s="1"/>
  <c r="I145" i="1" s="1"/>
  <c r="K145" i="1" s="1"/>
  <c r="L145" i="1" s="1"/>
  <c r="E129" i="1"/>
  <c r="G129" i="1" s="1"/>
  <c r="H129" i="1" s="1"/>
  <c r="I129" i="1" s="1"/>
  <c r="K129" i="1" s="1"/>
  <c r="L129" i="1" s="1"/>
  <c r="E113" i="1"/>
  <c r="G113" i="1" s="1"/>
  <c r="H113" i="1" s="1"/>
  <c r="I113" i="1" s="1"/>
  <c r="K113" i="1" s="1"/>
  <c r="L113" i="1" s="1"/>
  <c r="E97" i="1"/>
  <c r="G97" i="1" s="1"/>
  <c r="H97" i="1" s="1"/>
  <c r="I97" i="1" s="1"/>
  <c r="K97" i="1" s="1"/>
  <c r="L97" i="1" s="1"/>
  <c r="E81" i="1"/>
  <c r="G81" i="1" s="1"/>
  <c r="H81" i="1" s="1"/>
  <c r="I81" i="1" s="1"/>
  <c r="K81" i="1" s="1"/>
  <c r="L81" i="1" s="1"/>
  <c r="E168" i="1"/>
  <c r="G168" i="1" s="1"/>
  <c r="H168" i="1" s="1"/>
  <c r="I168" i="1" s="1"/>
  <c r="K168" i="1" s="1"/>
  <c r="L168" i="1" s="1"/>
  <c r="E160" i="1"/>
  <c r="G160" i="1" s="1"/>
  <c r="H160" i="1" s="1"/>
  <c r="I160" i="1" s="1"/>
  <c r="K160" i="1" s="1"/>
  <c r="L160" i="1" s="1"/>
  <c r="E152" i="1"/>
  <c r="G152" i="1" s="1"/>
  <c r="H152" i="1" s="1"/>
  <c r="I152" i="1" s="1"/>
  <c r="K152" i="1" s="1"/>
  <c r="L152" i="1" s="1"/>
  <c r="E144" i="1"/>
  <c r="G144" i="1" s="1"/>
  <c r="H144" i="1" s="1"/>
  <c r="I144" i="1" s="1"/>
  <c r="K144" i="1" s="1"/>
  <c r="L144" i="1" s="1"/>
  <c r="E136" i="1"/>
  <c r="G136" i="1" s="1"/>
  <c r="H136" i="1" s="1"/>
  <c r="I136" i="1" s="1"/>
  <c r="K136" i="1" s="1"/>
  <c r="L136" i="1" s="1"/>
  <c r="E128" i="1"/>
  <c r="G128" i="1" s="1"/>
  <c r="H128" i="1" s="1"/>
  <c r="I128" i="1" s="1"/>
  <c r="K128" i="1" s="1"/>
  <c r="L128" i="1" s="1"/>
  <c r="E120" i="1"/>
  <c r="G120" i="1" s="1"/>
  <c r="H120" i="1" s="1"/>
  <c r="I120" i="1" s="1"/>
  <c r="K120" i="1" s="1"/>
  <c r="L120" i="1" s="1"/>
  <c r="E112" i="1"/>
  <c r="G112" i="1" s="1"/>
  <c r="H112" i="1" s="1"/>
  <c r="I112" i="1" s="1"/>
  <c r="K112" i="1" s="1"/>
  <c r="L112" i="1" s="1"/>
  <c r="E104" i="1"/>
  <c r="G104" i="1" s="1"/>
  <c r="H104" i="1" s="1"/>
  <c r="I104" i="1" s="1"/>
  <c r="K104" i="1" s="1"/>
  <c r="L104" i="1" s="1"/>
  <c r="E96" i="1"/>
  <c r="G96" i="1" s="1"/>
  <c r="H96" i="1" s="1"/>
  <c r="I96" i="1" s="1"/>
  <c r="K96" i="1" s="1"/>
  <c r="L96" i="1" s="1"/>
  <c r="E88" i="1"/>
  <c r="G88" i="1" s="1"/>
  <c r="H88" i="1" s="1"/>
  <c r="I88" i="1" s="1"/>
  <c r="K88" i="1" s="1"/>
  <c r="L88" i="1" s="1"/>
  <c r="E80" i="1"/>
  <c r="G80" i="1" s="1"/>
  <c r="H80" i="1" s="1"/>
  <c r="I80" i="1" s="1"/>
  <c r="K80" i="1" s="1"/>
  <c r="L80" i="1" s="1"/>
  <c r="E234" i="1"/>
  <c r="G234" i="1" s="1"/>
  <c r="H234" i="1" s="1"/>
  <c r="I234" i="1" s="1"/>
  <c r="K234" i="1" s="1"/>
  <c r="L234" i="1" s="1"/>
  <c r="E222" i="1"/>
  <c r="G222" i="1" s="1"/>
  <c r="H222" i="1" s="1"/>
  <c r="I222" i="1" s="1"/>
  <c r="K222" i="1" s="1"/>
  <c r="L222" i="1" s="1"/>
  <c r="E175" i="1"/>
  <c r="G175" i="1" s="1"/>
  <c r="H175" i="1" s="1"/>
  <c r="I175" i="1" s="1"/>
  <c r="K175" i="1" s="1"/>
  <c r="L175" i="1" s="1"/>
  <c r="E190" i="1"/>
  <c r="G190" i="1" s="1"/>
  <c r="H190" i="1" s="1"/>
  <c r="I190" i="1" s="1"/>
  <c r="K190" i="1" s="1"/>
  <c r="L190" i="1" s="1"/>
  <c r="E174" i="1"/>
  <c r="G174" i="1" s="1"/>
  <c r="H174" i="1" s="1"/>
  <c r="I174" i="1" s="1"/>
  <c r="K174" i="1" s="1"/>
  <c r="L174" i="1" s="1"/>
  <c r="E155" i="1"/>
  <c r="G155" i="1" s="1"/>
  <c r="H155" i="1" s="1"/>
  <c r="I155" i="1" s="1"/>
  <c r="K155" i="1" s="1"/>
  <c r="L155" i="1" s="1"/>
  <c r="E91" i="1"/>
  <c r="G91" i="1" s="1"/>
  <c r="H91" i="1" s="1"/>
  <c r="I91" i="1" s="1"/>
  <c r="K91" i="1" s="1"/>
  <c r="L91" i="1" s="1"/>
  <c r="E103" i="1"/>
  <c r="G103" i="1" s="1"/>
  <c r="H103" i="1" s="1"/>
  <c r="I103" i="1" s="1"/>
  <c r="K103" i="1" s="1"/>
  <c r="L103" i="1" s="1"/>
  <c r="E182" i="1"/>
  <c r="G182" i="1" s="1"/>
  <c r="H182" i="1" s="1"/>
  <c r="I182" i="1" s="1"/>
  <c r="K182" i="1" s="1"/>
  <c r="L182" i="1" s="1"/>
  <c r="E131" i="1"/>
  <c r="G131" i="1" s="1"/>
  <c r="H131" i="1" s="1"/>
  <c r="I131" i="1" s="1"/>
  <c r="K131" i="1" s="1"/>
  <c r="L131" i="1" s="1"/>
  <c r="E143" i="1"/>
  <c r="G143" i="1" s="1"/>
  <c r="H143" i="1" s="1"/>
  <c r="I143" i="1" s="1"/>
  <c r="K143" i="1" s="1"/>
  <c r="L143" i="1" s="1"/>
  <c r="E79" i="1"/>
  <c r="G79" i="1" s="1"/>
  <c r="H79" i="1" s="1"/>
  <c r="I79" i="1" s="1"/>
  <c r="K79" i="1" s="1"/>
  <c r="L79" i="1" s="1"/>
  <c r="E149" i="1"/>
  <c r="G149" i="1" s="1"/>
  <c r="H149" i="1" s="1"/>
  <c r="I149" i="1" s="1"/>
  <c r="K149" i="1" s="1"/>
  <c r="L149" i="1" s="1"/>
  <c r="E133" i="1"/>
  <c r="G133" i="1" s="1"/>
  <c r="H133" i="1" s="1"/>
  <c r="I133" i="1" s="1"/>
  <c r="K133" i="1" s="1"/>
  <c r="L133" i="1" s="1"/>
  <c r="E117" i="1"/>
  <c r="G117" i="1" s="1"/>
  <c r="H117" i="1" s="1"/>
  <c r="I117" i="1" s="1"/>
  <c r="K117" i="1" s="1"/>
  <c r="L117" i="1" s="1"/>
  <c r="E101" i="1"/>
  <c r="G101" i="1" s="1"/>
  <c r="H101" i="1" s="1"/>
  <c r="I101" i="1" s="1"/>
  <c r="K101" i="1" s="1"/>
  <c r="L101" i="1" s="1"/>
  <c r="E85" i="1"/>
  <c r="G85" i="1" s="1"/>
  <c r="H85" i="1" s="1"/>
  <c r="I85" i="1" s="1"/>
  <c r="K85" i="1" s="1"/>
  <c r="L85" i="1" s="1"/>
  <c r="E73" i="1"/>
  <c r="G73" i="1" s="1"/>
  <c r="H73" i="1" s="1"/>
  <c r="I73" i="1" s="1"/>
  <c r="K73" i="1" s="1"/>
  <c r="L73" i="1" s="1"/>
  <c r="E202" i="1"/>
  <c r="G202" i="1" s="1"/>
  <c r="H202" i="1" s="1"/>
  <c r="I202" i="1" s="1"/>
  <c r="K202" i="1" s="1"/>
  <c r="L202" i="1" s="1"/>
  <c r="E230" i="1"/>
  <c r="G230" i="1" s="1"/>
  <c r="H230" i="1" s="1"/>
  <c r="I230" i="1" s="1"/>
  <c r="K230" i="1" s="1"/>
  <c r="L230" i="1" s="1"/>
  <c r="E191" i="1"/>
  <c r="G191" i="1" s="1"/>
  <c r="H191" i="1" s="1"/>
  <c r="I191" i="1" s="1"/>
  <c r="K191" i="1" s="1"/>
  <c r="L191" i="1" s="1"/>
  <c r="E199" i="1"/>
  <c r="G199" i="1" s="1"/>
  <c r="H199" i="1" s="1"/>
  <c r="I199" i="1" s="1"/>
  <c r="K199" i="1" s="1"/>
  <c r="L199" i="1" s="1"/>
  <c r="E183" i="1"/>
  <c r="G183" i="1" s="1"/>
  <c r="H183" i="1" s="1"/>
  <c r="I183" i="1" s="1"/>
  <c r="K183" i="1" s="1"/>
  <c r="L183" i="1" s="1"/>
  <c r="E123" i="1"/>
  <c r="G123" i="1" s="1"/>
  <c r="H123" i="1" s="1"/>
  <c r="I123" i="1" s="1"/>
  <c r="K123" i="1" s="1"/>
  <c r="L123" i="1" s="1"/>
  <c r="E135" i="1"/>
  <c r="G135" i="1" s="1"/>
  <c r="H135" i="1" s="1"/>
  <c r="I135" i="1" s="1"/>
  <c r="K135" i="1" s="1"/>
  <c r="L135" i="1" s="1"/>
  <c r="E198" i="1"/>
  <c r="G198" i="1" s="1"/>
  <c r="H198" i="1" s="1"/>
  <c r="I198" i="1" s="1"/>
  <c r="K198" i="1" s="1"/>
  <c r="L198" i="1" s="1"/>
  <c r="E99" i="1"/>
  <c r="G99" i="1" s="1"/>
  <c r="H99" i="1" s="1"/>
  <c r="I99" i="1" s="1"/>
  <c r="K99" i="1" s="1"/>
  <c r="L99" i="1" s="1"/>
  <c r="E111" i="1"/>
  <c r="G111" i="1" s="1"/>
  <c r="H111" i="1" s="1"/>
  <c r="I111" i="1" s="1"/>
  <c r="K111" i="1" s="1"/>
  <c r="L111" i="1" s="1"/>
  <c r="E157" i="1"/>
  <c r="G157" i="1" s="1"/>
  <c r="H157" i="1" s="1"/>
  <c r="I157" i="1" s="1"/>
  <c r="K157" i="1" s="1"/>
  <c r="L157" i="1" s="1"/>
  <c r="E141" i="1"/>
  <c r="G141" i="1" s="1"/>
  <c r="H141" i="1" s="1"/>
  <c r="I141" i="1" s="1"/>
  <c r="K141" i="1" s="1"/>
  <c r="L141" i="1" s="1"/>
  <c r="E125" i="1"/>
  <c r="G125" i="1" s="1"/>
  <c r="H125" i="1" s="1"/>
  <c r="I125" i="1" s="1"/>
  <c r="K125" i="1" s="1"/>
  <c r="L125" i="1" s="1"/>
  <c r="E109" i="1"/>
  <c r="G109" i="1" s="1"/>
  <c r="H109" i="1" s="1"/>
  <c r="I109" i="1" s="1"/>
  <c r="K109" i="1" s="1"/>
  <c r="L109" i="1" s="1"/>
  <c r="E93" i="1"/>
  <c r="G93" i="1" s="1"/>
  <c r="H93" i="1" s="1"/>
  <c r="I93" i="1" s="1"/>
  <c r="K93" i="1" s="1"/>
  <c r="L93" i="1" s="1"/>
  <c r="E77" i="1"/>
  <c r="G77" i="1" s="1"/>
  <c r="H77" i="1" s="1"/>
  <c r="I77" i="1" s="1"/>
  <c r="K77" i="1" s="1"/>
  <c r="L77" i="1" s="1"/>
  <c r="E210" i="1"/>
  <c r="G210" i="1" s="1"/>
  <c r="H210" i="1" s="1"/>
  <c r="I210" i="1" s="1"/>
  <c r="K210" i="1" s="1"/>
  <c r="L210" i="1" s="1"/>
  <c r="E218" i="1"/>
  <c r="G218" i="1" s="1"/>
  <c r="H218" i="1" s="1"/>
  <c r="I218" i="1" s="1"/>
  <c r="K218" i="1" s="1"/>
  <c r="L218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34" i="1"/>
  <c r="D34" i="1" l="1"/>
  <c r="E68" i="1"/>
  <c r="G68" i="1" s="1"/>
  <c r="H68" i="1" s="1"/>
  <c r="E64" i="1"/>
  <c r="G64" i="1" s="1"/>
  <c r="H64" i="1" s="1"/>
  <c r="E60" i="1"/>
  <c r="G60" i="1" s="1"/>
  <c r="H60" i="1" s="1"/>
  <c r="E56" i="1"/>
  <c r="G56" i="1" s="1"/>
  <c r="H56" i="1" s="1"/>
  <c r="E52" i="1"/>
  <c r="G52" i="1" s="1"/>
  <c r="H52" i="1" s="1"/>
  <c r="E48" i="1"/>
  <c r="G48" i="1" s="1"/>
  <c r="H48" i="1" s="1"/>
  <c r="E44" i="1"/>
  <c r="G44" i="1" s="1"/>
  <c r="H44" i="1" s="1"/>
  <c r="E40" i="1"/>
  <c r="G40" i="1" s="1"/>
  <c r="H40" i="1" s="1"/>
  <c r="E36" i="1"/>
  <c r="G36" i="1" s="1"/>
  <c r="H36" i="1" s="1"/>
  <c r="E69" i="1"/>
  <c r="G69" i="1" s="1"/>
  <c r="H69" i="1" s="1"/>
  <c r="E61" i="1"/>
  <c r="G61" i="1" s="1"/>
  <c r="H61" i="1" s="1"/>
  <c r="E53" i="1"/>
  <c r="G53" i="1" s="1"/>
  <c r="H53" i="1" s="1"/>
  <c r="E45" i="1"/>
  <c r="G45" i="1" s="1"/>
  <c r="H45" i="1" s="1"/>
  <c r="E37" i="1"/>
  <c r="G37" i="1" s="1"/>
  <c r="H37" i="1" s="1"/>
  <c r="E70" i="1"/>
  <c r="G70" i="1" s="1"/>
  <c r="H70" i="1" s="1"/>
  <c r="E58" i="1"/>
  <c r="G58" i="1" s="1"/>
  <c r="H58" i="1" s="1"/>
  <c r="E46" i="1"/>
  <c r="G46" i="1" s="1"/>
  <c r="H46" i="1" s="1"/>
  <c r="E55" i="1"/>
  <c r="G55" i="1" s="1"/>
  <c r="H55" i="1" s="1"/>
  <c r="E72" i="1"/>
  <c r="G72" i="1" s="1"/>
  <c r="H72" i="1" s="1"/>
  <c r="E65" i="1"/>
  <c r="G65" i="1" s="1"/>
  <c r="H65" i="1" s="1"/>
  <c r="E57" i="1"/>
  <c r="G57" i="1" s="1"/>
  <c r="H57" i="1" s="1"/>
  <c r="E49" i="1"/>
  <c r="G49" i="1" s="1"/>
  <c r="H49" i="1" s="1"/>
  <c r="E41" i="1"/>
  <c r="G41" i="1" s="1"/>
  <c r="H41" i="1" s="1"/>
  <c r="E39" i="1"/>
  <c r="G39" i="1" s="1"/>
  <c r="H39" i="1" s="1"/>
  <c r="E66" i="1"/>
  <c r="G66" i="1" s="1"/>
  <c r="H66" i="1" s="1"/>
  <c r="E62" i="1"/>
  <c r="G62" i="1" s="1"/>
  <c r="H62" i="1" s="1"/>
  <c r="E54" i="1"/>
  <c r="G54" i="1" s="1"/>
  <c r="H54" i="1" s="1"/>
  <c r="E50" i="1"/>
  <c r="G50" i="1" s="1"/>
  <c r="H50" i="1" s="1"/>
  <c r="E42" i="1"/>
  <c r="G42" i="1" s="1"/>
  <c r="H42" i="1" s="1"/>
  <c r="E38" i="1"/>
  <c r="G38" i="1" s="1"/>
  <c r="H38" i="1" s="1"/>
  <c r="E71" i="1"/>
  <c r="G71" i="1" s="1"/>
  <c r="H71" i="1" s="1"/>
  <c r="E67" i="1"/>
  <c r="G67" i="1" s="1"/>
  <c r="H67" i="1" s="1"/>
  <c r="E63" i="1"/>
  <c r="G63" i="1" s="1"/>
  <c r="H63" i="1" s="1"/>
  <c r="E51" i="1"/>
  <c r="G51" i="1" s="1"/>
  <c r="H51" i="1" s="1"/>
  <c r="E47" i="1"/>
  <c r="G47" i="1" s="1"/>
  <c r="H47" i="1" s="1"/>
  <c r="E43" i="1"/>
  <c r="G43" i="1" s="1"/>
  <c r="H43" i="1" s="1"/>
  <c r="E35" i="1"/>
  <c r="G35" i="1" s="1"/>
  <c r="H35" i="1" s="1"/>
  <c r="E59" i="1"/>
  <c r="G59" i="1" s="1"/>
  <c r="H59" i="1" s="1"/>
  <c r="I35" i="1" l="1"/>
  <c r="K35" i="1" s="1"/>
  <c r="L35" i="1" s="1"/>
  <c r="I51" i="1"/>
  <c r="K51" i="1" s="1"/>
  <c r="L51" i="1" s="1"/>
  <c r="I67" i="1"/>
  <c r="K67" i="1" s="1"/>
  <c r="L67" i="1" s="1"/>
  <c r="I44" i="1"/>
  <c r="K44" i="1" s="1"/>
  <c r="L44" i="1" s="1"/>
  <c r="I60" i="1"/>
  <c r="K60" i="1" s="1"/>
  <c r="L60" i="1" s="1"/>
  <c r="I46" i="1"/>
  <c r="K46" i="1" s="1"/>
  <c r="L46" i="1" s="1"/>
  <c r="I37" i="1"/>
  <c r="K37" i="1" s="1"/>
  <c r="L37" i="1" s="1"/>
  <c r="I53" i="1"/>
  <c r="K53" i="1" s="1"/>
  <c r="L53" i="1" s="1"/>
  <c r="I69" i="1"/>
  <c r="K69" i="1" s="1"/>
  <c r="L69" i="1" s="1"/>
  <c r="I50" i="1"/>
  <c r="K50" i="1" s="1"/>
  <c r="L50" i="1" s="1"/>
  <c r="I39" i="1"/>
  <c r="K39" i="1" s="1"/>
  <c r="L39" i="1" s="1"/>
  <c r="I55" i="1"/>
  <c r="K55" i="1" s="1"/>
  <c r="L55" i="1" s="1"/>
  <c r="I71" i="1"/>
  <c r="K71" i="1" s="1"/>
  <c r="L71" i="1" s="1"/>
  <c r="I48" i="1"/>
  <c r="K48" i="1" s="1"/>
  <c r="L48" i="1" s="1"/>
  <c r="I64" i="1"/>
  <c r="K64" i="1" s="1"/>
  <c r="L64" i="1" s="1"/>
  <c r="I54" i="1"/>
  <c r="K54" i="1" s="1"/>
  <c r="L54" i="1" s="1"/>
  <c r="I41" i="1"/>
  <c r="K41" i="1" s="1"/>
  <c r="L41" i="1" s="1"/>
  <c r="I57" i="1"/>
  <c r="K57" i="1" s="1"/>
  <c r="L57" i="1" s="1"/>
  <c r="I58" i="1"/>
  <c r="K58" i="1" s="1"/>
  <c r="L58" i="1" s="1"/>
  <c r="I43" i="1"/>
  <c r="K43" i="1" s="1"/>
  <c r="L43" i="1" s="1"/>
  <c r="I59" i="1"/>
  <c r="K59" i="1" s="1"/>
  <c r="L59" i="1" s="1"/>
  <c r="I36" i="1"/>
  <c r="K36" i="1" s="1"/>
  <c r="L36" i="1" s="1"/>
  <c r="I52" i="1"/>
  <c r="K52" i="1" s="1"/>
  <c r="L52" i="1" s="1"/>
  <c r="I68" i="1"/>
  <c r="K68" i="1" s="1"/>
  <c r="L68" i="1" s="1"/>
  <c r="I62" i="1"/>
  <c r="K62" i="1" s="1"/>
  <c r="L62" i="1" s="1"/>
  <c r="I45" i="1"/>
  <c r="K45" i="1" s="1"/>
  <c r="L45" i="1" s="1"/>
  <c r="I61" i="1"/>
  <c r="K61" i="1" s="1"/>
  <c r="L61" i="1" s="1"/>
  <c r="I38" i="1"/>
  <c r="K38" i="1" s="1"/>
  <c r="L38" i="1" s="1"/>
  <c r="I66" i="1"/>
  <c r="K66" i="1" s="1"/>
  <c r="L66" i="1" s="1"/>
  <c r="I47" i="1"/>
  <c r="K47" i="1" s="1"/>
  <c r="L47" i="1" s="1"/>
  <c r="I63" i="1"/>
  <c r="K63" i="1" s="1"/>
  <c r="L63" i="1" s="1"/>
  <c r="I40" i="1"/>
  <c r="K40" i="1" s="1"/>
  <c r="L40" i="1" s="1"/>
  <c r="I56" i="1"/>
  <c r="K56" i="1" s="1"/>
  <c r="L56" i="1" s="1"/>
  <c r="I72" i="1"/>
  <c r="K72" i="1" s="1"/>
  <c r="L72" i="1" s="1"/>
  <c r="I70" i="1"/>
  <c r="K70" i="1" s="1"/>
  <c r="L70" i="1" s="1"/>
  <c r="I49" i="1"/>
  <c r="K49" i="1" s="1"/>
  <c r="L49" i="1" s="1"/>
  <c r="I65" i="1"/>
  <c r="K65" i="1" s="1"/>
  <c r="L65" i="1" s="1"/>
  <c r="I42" i="1"/>
  <c r="K42" i="1" s="1"/>
  <c r="L42" i="1" s="1"/>
  <c r="J34" i="1"/>
  <c r="G34" i="1"/>
  <c r="H34" i="1"/>
  <c r="I34" i="1" s="1"/>
  <c r="K34" i="1" s="1"/>
  <c r="L34" i="1" s="1"/>
</calcChain>
</file>

<file path=xl/sharedStrings.xml><?xml version="1.0" encoding="utf-8"?>
<sst xmlns="http://schemas.openxmlformats.org/spreadsheetml/2006/main" count="27" uniqueCount="24">
  <si>
    <t>Temp</t>
  </si>
  <si>
    <t>10kohm</t>
  </si>
  <si>
    <t>Resistance [ohm]</t>
  </si>
  <si>
    <t>VDD (V)</t>
  </si>
  <si>
    <t>VTSENSE,V</t>
  </si>
  <si>
    <r>
      <t>R2, k</t>
    </r>
    <r>
      <rPr>
        <sz val="11"/>
        <color theme="1"/>
        <rFont val="Calibri"/>
        <family val="2"/>
        <charset val="204"/>
      </rPr>
      <t>Ω</t>
    </r>
  </si>
  <si>
    <t>R3, kΩ</t>
  </si>
  <si>
    <t>R1, kΩ</t>
  </si>
  <si>
    <t>R4, kΩ</t>
  </si>
  <si>
    <t>R5, kΩ</t>
  </si>
  <si>
    <t>Rt || R4, (kΩ)</t>
  </si>
  <si>
    <t>Rt, (kΩ)</t>
  </si>
  <si>
    <t>Vref (V)</t>
  </si>
  <si>
    <t>Riset, kΩ</t>
  </si>
  <si>
    <t>Imax</t>
  </si>
  <si>
    <t>Iset-Itemp</t>
  </si>
  <si>
    <t>ILED</t>
  </si>
  <si>
    <t>positive only</t>
  </si>
  <si>
    <t>ITSENSE (mA)</t>
  </si>
  <si>
    <t>cut off current</t>
  </si>
  <si>
    <t>cutoff, %</t>
  </si>
  <si>
    <t>cutted</t>
  </si>
  <si>
    <t>Iset limit</t>
  </si>
  <si>
    <t>Iset (mA)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</si>
</sst>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3" borderId="2" applyNumberFormat="0" applyAlignment="0" applyProtection="0"/>
    <xf numFmtId="0" fontId="6" fillId="4" borderId="2" applyNumberFormat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1" fillId="2" borderId="0" xfId="1"/>
    <xf numFmtId="2" fontId="0" fillId="0" borderId="0" xfId="0" applyNumberFormat="1"/>
    <xf numFmtId="164" fontId="0" fillId="0" borderId="0" xfId="0" applyNumberFormat="1"/>
    <xf numFmtId="0" fontId="6" fillId="4" borderId="2" xfId="3"/>
    <xf numFmtId="0" fontId="5" fillId="3" borderId="2" xfId="2"/>
    <xf numFmtId="165" fontId="0" fillId="0" borderId="0" xfId="0" applyNumberFormat="1"/>
    <xf numFmtId="1" fontId="0" fillId="0" borderId="0" xfId="0" applyNumberFormat="1"/>
    <xf numFmtId="0" fontId="1" fillId="2" borderId="2" xfId="1" applyBorder="1"/>
    <xf numFmtId="0" fontId="0" fillId="0" borderId="0" xfId="0"/>
    <xf numFmtId="0" fontId="7" fillId="0" borderId="3" xfId="0" applyFont="1" applyBorder="1"/>
    <xf numFmtId="0" fontId="7" fillId="0" borderId="0" xfId="0" applyFont="1" applyBorder="1"/>
    <xf numFmtId="0" fontId="2" fillId="0" borderId="1" xfId="0" applyFont="1" applyBorder="1"/>
    <xf numFmtId="2" fontId="0" fillId="0" borderId="0" xfId="0" applyNumberFormat="1"/>
    <xf numFmtId="3" fontId="5" fillId="3" borderId="2" xfId="2" applyNumberFormat="1"/>
    <xf numFmtId="0" fontId="5" fillId="3" borderId="2" xfId="2"/>
    <xf numFmtId="0" fontId="3" fillId="0" borderId="1" xfId="0" applyFont="1" applyBorder="1" applyAlignment="1">
      <alignment horizontal="center"/>
    </xf>
  </cellXfs>
  <cellStyles count="4">
    <cellStyle name="Calculation" xfId="3" builtinId="22"/>
    <cellStyle name="Good" xfId="1" builtinId="26"/>
    <cellStyle name="Input" xfId="2" builtinId="20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LED current function of Temperature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'I calculator'!$A$34:$A$239</c:f>
              <c:numCache>
                <c:formatCode>General</c:formatCode>
                <c:ptCount val="206"/>
                <c:pt idx="0">
                  <c:v>-55</c:v>
                </c:pt>
                <c:pt idx="1">
                  <c:v>-54</c:v>
                </c:pt>
                <c:pt idx="2">
                  <c:v>-53</c:v>
                </c:pt>
                <c:pt idx="3">
                  <c:v>-52</c:v>
                </c:pt>
                <c:pt idx="4">
                  <c:v>-51</c:v>
                </c:pt>
                <c:pt idx="5">
                  <c:v>-50</c:v>
                </c:pt>
                <c:pt idx="6">
                  <c:v>-49</c:v>
                </c:pt>
                <c:pt idx="7">
                  <c:v>-48</c:v>
                </c:pt>
                <c:pt idx="8">
                  <c:v>-47</c:v>
                </c:pt>
                <c:pt idx="9">
                  <c:v>-46</c:v>
                </c:pt>
                <c:pt idx="10">
                  <c:v>-45</c:v>
                </c:pt>
                <c:pt idx="11">
                  <c:v>-44</c:v>
                </c:pt>
                <c:pt idx="12">
                  <c:v>-43</c:v>
                </c:pt>
                <c:pt idx="13">
                  <c:v>-42</c:v>
                </c:pt>
                <c:pt idx="14">
                  <c:v>-41</c:v>
                </c:pt>
                <c:pt idx="15">
                  <c:v>-40</c:v>
                </c:pt>
                <c:pt idx="16">
                  <c:v>-39</c:v>
                </c:pt>
                <c:pt idx="17">
                  <c:v>-38</c:v>
                </c:pt>
                <c:pt idx="18">
                  <c:v>-37</c:v>
                </c:pt>
                <c:pt idx="19">
                  <c:v>-36</c:v>
                </c:pt>
                <c:pt idx="20">
                  <c:v>-35</c:v>
                </c:pt>
                <c:pt idx="21">
                  <c:v>-34</c:v>
                </c:pt>
                <c:pt idx="22">
                  <c:v>-33</c:v>
                </c:pt>
                <c:pt idx="23">
                  <c:v>-32</c:v>
                </c:pt>
                <c:pt idx="24">
                  <c:v>-31</c:v>
                </c:pt>
                <c:pt idx="25">
                  <c:v>-30</c:v>
                </c:pt>
                <c:pt idx="26">
                  <c:v>-29</c:v>
                </c:pt>
                <c:pt idx="27">
                  <c:v>-28</c:v>
                </c:pt>
                <c:pt idx="28">
                  <c:v>-27</c:v>
                </c:pt>
                <c:pt idx="29">
                  <c:v>-26</c:v>
                </c:pt>
                <c:pt idx="30">
                  <c:v>-25</c:v>
                </c:pt>
                <c:pt idx="31">
                  <c:v>-24</c:v>
                </c:pt>
                <c:pt idx="32">
                  <c:v>-23</c:v>
                </c:pt>
                <c:pt idx="33">
                  <c:v>-22</c:v>
                </c:pt>
                <c:pt idx="34">
                  <c:v>-21</c:v>
                </c:pt>
                <c:pt idx="35">
                  <c:v>-20</c:v>
                </c:pt>
                <c:pt idx="36">
                  <c:v>-19</c:v>
                </c:pt>
                <c:pt idx="37">
                  <c:v>-18</c:v>
                </c:pt>
                <c:pt idx="38">
                  <c:v>-17</c:v>
                </c:pt>
                <c:pt idx="39">
                  <c:v>-16</c:v>
                </c:pt>
                <c:pt idx="40">
                  <c:v>-15</c:v>
                </c:pt>
                <c:pt idx="41">
                  <c:v>-14</c:v>
                </c:pt>
                <c:pt idx="42">
                  <c:v>-13</c:v>
                </c:pt>
                <c:pt idx="43">
                  <c:v>-12</c:v>
                </c:pt>
                <c:pt idx="44">
                  <c:v>-11</c:v>
                </c:pt>
                <c:pt idx="45">
                  <c:v>-10</c:v>
                </c:pt>
                <c:pt idx="46">
                  <c:v>-9</c:v>
                </c:pt>
                <c:pt idx="47">
                  <c:v>-8</c:v>
                </c:pt>
                <c:pt idx="48">
                  <c:v>-7</c:v>
                </c:pt>
                <c:pt idx="49">
                  <c:v>-6</c:v>
                </c:pt>
                <c:pt idx="50">
                  <c:v>-5</c:v>
                </c:pt>
                <c:pt idx="51">
                  <c:v>-4</c:v>
                </c:pt>
                <c:pt idx="52">
                  <c:v>-3</c:v>
                </c:pt>
                <c:pt idx="53">
                  <c:v>-2</c:v>
                </c:pt>
                <c:pt idx="54">
                  <c:v>-1</c:v>
                </c:pt>
                <c:pt idx="55">
                  <c:v>0</c:v>
                </c:pt>
                <c:pt idx="56">
                  <c:v>1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8</c:v>
                </c:pt>
                <c:pt idx="64">
                  <c:v>9</c:v>
                </c:pt>
                <c:pt idx="65">
                  <c:v>10</c:v>
                </c:pt>
                <c:pt idx="66">
                  <c:v>11</c:v>
                </c:pt>
                <c:pt idx="67">
                  <c:v>12</c:v>
                </c:pt>
                <c:pt idx="68">
                  <c:v>13</c:v>
                </c:pt>
                <c:pt idx="69">
                  <c:v>14</c:v>
                </c:pt>
                <c:pt idx="70">
                  <c:v>15</c:v>
                </c:pt>
                <c:pt idx="71">
                  <c:v>16</c:v>
                </c:pt>
                <c:pt idx="72">
                  <c:v>17</c:v>
                </c:pt>
                <c:pt idx="73">
                  <c:v>18</c:v>
                </c:pt>
                <c:pt idx="74">
                  <c:v>19</c:v>
                </c:pt>
                <c:pt idx="75">
                  <c:v>20</c:v>
                </c:pt>
                <c:pt idx="76">
                  <c:v>21</c:v>
                </c:pt>
                <c:pt idx="77">
                  <c:v>22</c:v>
                </c:pt>
                <c:pt idx="78">
                  <c:v>23</c:v>
                </c:pt>
                <c:pt idx="79">
                  <c:v>24</c:v>
                </c:pt>
                <c:pt idx="80">
                  <c:v>25</c:v>
                </c:pt>
                <c:pt idx="81">
                  <c:v>26</c:v>
                </c:pt>
                <c:pt idx="82">
                  <c:v>27</c:v>
                </c:pt>
                <c:pt idx="83">
                  <c:v>28</c:v>
                </c:pt>
                <c:pt idx="84">
                  <c:v>29</c:v>
                </c:pt>
                <c:pt idx="85">
                  <c:v>30</c:v>
                </c:pt>
                <c:pt idx="86">
                  <c:v>31</c:v>
                </c:pt>
                <c:pt idx="87">
                  <c:v>32</c:v>
                </c:pt>
                <c:pt idx="88">
                  <c:v>33</c:v>
                </c:pt>
                <c:pt idx="89">
                  <c:v>34</c:v>
                </c:pt>
                <c:pt idx="90">
                  <c:v>35</c:v>
                </c:pt>
                <c:pt idx="91">
                  <c:v>36</c:v>
                </c:pt>
                <c:pt idx="92">
                  <c:v>37</c:v>
                </c:pt>
                <c:pt idx="93">
                  <c:v>38</c:v>
                </c:pt>
                <c:pt idx="94">
                  <c:v>39</c:v>
                </c:pt>
                <c:pt idx="95">
                  <c:v>40</c:v>
                </c:pt>
                <c:pt idx="96">
                  <c:v>41</c:v>
                </c:pt>
                <c:pt idx="97">
                  <c:v>42</c:v>
                </c:pt>
                <c:pt idx="98">
                  <c:v>43</c:v>
                </c:pt>
                <c:pt idx="99">
                  <c:v>44</c:v>
                </c:pt>
                <c:pt idx="100">
                  <c:v>45</c:v>
                </c:pt>
                <c:pt idx="101">
                  <c:v>46</c:v>
                </c:pt>
                <c:pt idx="102">
                  <c:v>47</c:v>
                </c:pt>
                <c:pt idx="103">
                  <c:v>48</c:v>
                </c:pt>
                <c:pt idx="104">
                  <c:v>49</c:v>
                </c:pt>
                <c:pt idx="105">
                  <c:v>50</c:v>
                </c:pt>
                <c:pt idx="106">
                  <c:v>51</c:v>
                </c:pt>
                <c:pt idx="107">
                  <c:v>52</c:v>
                </c:pt>
                <c:pt idx="108">
                  <c:v>53</c:v>
                </c:pt>
                <c:pt idx="109">
                  <c:v>54</c:v>
                </c:pt>
                <c:pt idx="110">
                  <c:v>55</c:v>
                </c:pt>
                <c:pt idx="111">
                  <c:v>56</c:v>
                </c:pt>
                <c:pt idx="112">
                  <c:v>57</c:v>
                </c:pt>
                <c:pt idx="113">
                  <c:v>58</c:v>
                </c:pt>
                <c:pt idx="114">
                  <c:v>59</c:v>
                </c:pt>
                <c:pt idx="115">
                  <c:v>60</c:v>
                </c:pt>
                <c:pt idx="116">
                  <c:v>61</c:v>
                </c:pt>
                <c:pt idx="117">
                  <c:v>62</c:v>
                </c:pt>
                <c:pt idx="118">
                  <c:v>63</c:v>
                </c:pt>
                <c:pt idx="119">
                  <c:v>64</c:v>
                </c:pt>
                <c:pt idx="120">
                  <c:v>65</c:v>
                </c:pt>
                <c:pt idx="121">
                  <c:v>66</c:v>
                </c:pt>
                <c:pt idx="122">
                  <c:v>67</c:v>
                </c:pt>
                <c:pt idx="123">
                  <c:v>68</c:v>
                </c:pt>
                <c:pt idx="124">
                  <c:v>69</c:v>
                </c:pt>
                <c:pt idx="125">
                  <c:v>70</c:v>
                </c:pt>
                <c:pt idx="126">
                  <c:v>71</c:v>
                </c:pt>
                <c:pt idx="127">
                  <c:v>72</c:v>
                </c:pt>
                <c:pt idx="128">
                  <c:v>73</c:v>
                </c:pt>
                <c:pt idx="129">
                  <c:v>74</c:v>
                </c:pt>
                <c:pt idx="130">
                  <c:v>75</c:v>
                </c:pt>
                <c:pt idx="131">
                  <c:v>76</c:v>
                </c:pt>
                <c:pt idx="132">
                  <c:v>77</c:v>
                </c:pt>
                <c:pt idx="133">
                  <c:v>78</c:v>
                </c:pt>
                <c:pt idx="134">
                  <c:v>79</c:v>
                </c:pt>
                <c:pt idx="135">
                  <c:v>80</c:v>
                </c:pt>
                <c:pt idx="136">
                  <c:v>81</c:v>
                </c:pt>
                <c:pt idx="137">
                  <c:v>82</c:v>
                </c:pt>
                <c:pt idx="138">
                  <c:v>83</c:v>
                </c:pt>
                <c:pt idx="139">
                  <c:v>84</c:v>
                </c:pt>
                <c:pt idx="140">
                  <c:v>85</c:v>
                </c:pt>
                <c:pt idx="141">
                  <c:v>86</c:v>
                </c:pt>
                <c:pt idx="142">
                  <c:v>87</c:v>
                </c:pt>
                <c:pt idx="143">
                  <c:v>88</c:v>
                </c:pt>
                <c:pt idx="144">
                  <c:v>89</c:v>
                </c:pt>
                <c:pt idx="145">
                  <c:v>90</c:v>
                </c:pt>
                <c:pt idx="146">
                  <c:v>91</c:v>
                </c:pt>
                <c:pt idx="147">
                  <c:v>92</c:v>
                </c:pt>
                <c:pt idx="148">
                  <c:v>93</c:v>
                </c:pt>
                <c:pt idx="149">
                  <c:v>94</c:v>
                </c:pt>
                <c:pt idx="150">
                  <c:v>95</c:v>
                </c:pt>
                <c:pt idx="151">
                  <c:v>96</c:v>
                </c:pt>
                <c:pt idx="152">
                  <c:v>97</c:v>
                </c:pt>
                <c:pt idx="153">
                  <c:v>98</c:v>
                </c:pt>
                <c:pt idx="154">
                  <c:v>99</c:v>
                </c:pt>
                <c:pt idx="155">
                  <c:v>100</c:v>
                </c:pt>
                <c:pt idx="156">
                  <c:v>101</c:v>
                </c:pt>
                <c:pt idx="157">
                  <c:v>102</c:v>
                </c:pt>
                <c:pt idx="158">
                  <c:v>103</c:v>
                </c:pt>
                <c:pt idx="159">
                  <c:v>104</c:v>
                </c:pt>
                <c:pt idx="160">
                  <c:v>105</c:v>
                </c:pt>
                <c:pt idx="161">
                  <c:v>106</c:v>
                </c:pt>
                <c:pt idx="162">
                  <c:v>107</c:v>
                </c:pt>
                <c:pt idx="163">
                  <c:v>108</c:v>
                </c:pt>
                <c:pt idx="164">
                  <c:v>109</c:v>
                </c:pt>
                <c:pt idx="165">
                  <c:v>110</c:v>
                </c:pt>
                <c:pt idx="166">
                  <c:v>111</c:v>
                </c:pt>
                <c:pt idx="167">
                  <c:v>112</c:v>
                </c:pt>
                <c:pt idx="168">
                  <c:v>113</c:v>
                </c:pt>
                <c:pt idx="169">
                  <c:v>114</c:v>
                </c:pt>
                <c:pt idx="170">
                  <c:v>115</c:v>
                </c:pt>
                <c:pt idx="171">
                  <c:v>116</c:v>
                </c:pt>
                <c:pt idx="172">
                  <c:v>117</c:v>
                </c:pt>
                <c:pt idx="173">
                  <c:v>118</c:v>
                </c:pt>
                <c:pt idx="174">
                  <c:v>119</c:v>
                </c:pt>
                <c:pt idx="175">
                  <c:v>120</c:v>
                </c:pt>
                <c:pt idx="176">
                  <c:v>121</c:v>
                </c:pt>
                <c:pt idx="177">
                  <c:v>122</c:v>
                </c:pt>
                <c:pt idx="178">
                  <c:v>123</c:v>
                </c:pt>
                <c:pt idx="179">
                  <c:v>124</c:v>
                </c:pt>
                <c:pt idx="180">
                  <c:v>125</c:v>
                </c:pt>
                <c:pt idx="181">
                  <c:v>126</c:v>
                </c:pt>
                <c:pt idx="182">
                  <c:v>127</c:v>
                </c:pt>
                <c:pt idx="183">
                  <c:v>128</c:v>
                </c:pt>
                <c:pt idx="184">
                  <c:v>129</c:v>
                </c:pt>
                <c:pt idx="185">
                  <c:v>130</c:v>
                </c:pt>
                <c:pt idx="186">
                  <c:v>131</c:v>
                </c:pt>
                <c:pt idx="187">
                  <c:v>132</c:v>
                </c:pt>
                <c:pt idx="188">
                  <c:v>133</c:v>
                </c:pt>
                <c:pt idx="189">
                  <c:v>134</c:v>
                </c:pt>
                <c:pt idx="190">
                  <c:v>135</c:v>
                </c:pt>
                <c:pt idx="191">
                  <c:v>136</c:v>
                </c:pt>
                <c:pt idx="192">
                  <c:v>137</c:v>
                </c:pt>
                <c:pt idx="193">
                  <c:v>138</c:v>
                </c:pt>
                <c:pt idx="194">
                  <c:v>139</c:v>
                </c:pt>
                <c:pt idx="195">
                  <c:v>140</c:v>
                </c:pt>
                <c:pt idx="196">
                  <c:v>141</c:v>
                </c:pt>
                <c:pt idx="197">
                  <c:v>142</c:v>
                </c:pt>
                <c:pt idx="198">
                  <c:v>143</c:v>
                </c:pt>
                <c:pt idx="199">
                  <c:v>144</c:v>
                </c:pt>
                <c:pt idx="200">
                  <c:v>145</c:v>
                </c:pt>
                <c:pt idx="201">
                  <c:v>146</c:v>
                </c:pt>
                <c:pt idx="202">
                  <c:v>147</c:v>
                </c:pt>
                <c:pt idx="203">
                  <c:v>148</c:v>
                </c:pt>
                <c:pt idx="204">
                  <c:v>149</c:v>
                </c:pt>
                <c:pt idx="205">
                  <c:v>150</c:v>
                </c:pt>
              </c:numCache>
            </c:numRef>
          </c:xVal>
          <c:yVal>
            <c:numRef>
              <c:f>'I calculator'!$L$34:$L$239</c:f>
              <c:numCache>
                <c:formatCode>General</c:formatCode>
                <c:ptCount val="20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99.999999999999986</c:v>
                </c:pt>
                <c:pt idx="16">
                  <c:v>99.999999999999986</c:v>
                </c:pt>
                <c:pt idx="17">
                  <c:v>99.999999999999986</c:v>
                </c:pt>
                <c:pt idx="18">
                  <c:v>99.999999999999986</c:v>
                </c:pt>
                <c:pt idx="19">
                  <c:v>99.999999999999986</c:v>
                </c:pt>
                <c:pt idx="20">
                  <c:v>99.999999999999986</c:v>
                </c:pt>
                <c:pt idx="21">
                  <c:v>99.999999999999986</c:v>
                </c:pt>
                <c:pt idx="22">
                  <c:v>99.999999999999986</c:v>
                </c:pt>
                <c:pt idx="23">
                  <c:v>99.999999999999986</c:v>
                </c:pt>
                <c:pt idx="24">
                  <c:v>99.999999999999986</c:v>
                </c:pt>
                <c:pt idx="25">
                  <c:v>99.999999999999986</c:v>
                </c:pt>
                <c:pt idx="26">
                  <c:v>99.999999999999986</c:v>
                </c:pt>
                <c:pt idx="27">
                  <c:v>99.999999999999986</c:v>
                </c:pt>
                <c:pt idx="28">
                  <c:v>99.999999999999986</c:v>
                </c:pt>
                <c:pt idx="29">
                  <c:v>99.999999999999986</c:v>
                </c:pt>
                <c:pt idx="30">
                  <c:v>99.999999999999986</c:v>
                </c:pt>
                <c:pt idx="31">
                  <c:v>99.999999999999986</c:v>
                </c:pt>
                <c:pt idx="32">
                  <c:v>99.999999999999986</c:v>
                </c:pt>
                <c:pt idx="33">
                  <c:v>99.999999999999986</c:v>
                </c:pt>
                <c:pt idx="34">
                  <c:v>99.999999999999986</c:v>
                </c:pt>
                <c:pt idx="35">
                  <c:v>99.999999999999986</c:v>
                </c:pt>
                <c:pt idx="36">
                  <c:v>99.999999999999986</c:v>
                </c:pt>
                <c:pt idx="37">
                  <c:v>99.999999999999986</c:v>
                </c:pt>
                <c:pt idx="38">
                  <c:v>99.999999999999986</c:v>
                </c:pt>
                <c:pt idx="39">
                  <c:v>99.999999999999986</c:v>
                </c:pt>
                <c:pt idx="40">
                  <c:v>99.999999999999986</c:v>
                </c:pt>
                <c:pt idx="41">
                  <c:v>99.999999999999986</c:v>
                </c:pt>
                <c:pt idx="42">
                  <c:v>99.999999999999986</c:v>
                </c:pt>
                <c:pt idx="43">
                  <c:v>99.999999999999986</c:v>
                </c:pt>
                <c:pt idx="44">
                  <c:v>99.999999999999986</c:v>
                </c:pt>
                <c:pt idx="45">
                  <c:v>99.999999999999986</c:v>
                </c:pt>
                <c:pt idx="46">
                  <c:v>99.999999999999986</c:v>
                </c:pt>
                <c:pt idx="47">
                  <c:v>99.999999999999986</c:v>
                </c:pt>
                <c:pt idx="48">
                  <c:v>99.999999999999986</c:v>
                </c:pt>
                <c:pt idx="49">
                  <c:v>99.999999999999986</c:v>
                </c:pt>
                <c:pt idx="50">
                  <c:v>99.999999999999986</c:v>
                </c:pt>
                <c:pt idx="51">
                  <c:v>99.999999999999986</c:v>
                </c:pt>
                <c:pt idx="52">
                  <c:v>99.999999999999986</c:v>
                </c:pt>
                <c:pt idx="53">
                  <c:v>99.999999999999986</c:v>
                </c:pt>
                <c:pt idx="54">
                  <c:v>99.999999999999986</c:v>
                </c:pt>
                <c:pt idx="55">
                  <c:v>99.999999999999986</c:v>
                </c:pt>
                <c:pt idx="56">
                  <c:v>99.999999999999986</c:v>
                </c:pt>
                <c:pt idx="57">
                  <c:v>99.999999999999986</c:v>
                </c:pt>
                <c:pt idx="58">
                  <c:v>99.999999999999986</c:v>
                </c:pt>
                <c:pt idx="59">
                  <c:v>99.999999999999986</c:v>
                </c:pt>
                <c:pt idx="60">
                  <c:v>99.999999999999986</c:v>
                </c:pt>
                <c:pt idx="61">
                  <c:v>99.999999999999986</c:v>
                </c:pt>
                <c:pt idx="62">
                  <c:v>99.999999999999986</c:v>
                </c:pt>
                <c:pt idx="63">
                  <c:v>99.999999999999986</c:v>
                </c:pt>
                <c:pt idx="64">
                  <c:v>99.999999999999986</c:v>
                </c:pt>
                <c:pt idx="65">
                  <c:v>99.999999999999986</c:v>
                </c:pt>
                <c:pt idx="66">
                  <c:v>99.999999999999986</c:v>
                </c:pt>
                <c:pt idx="67">
                  <c:v>99.999999999999986</c:v>
                </c:pt>
                <c:pt idx="68">
                  <c:v>99.999999999999986</c:v>
                </c:pt>
                <c:pt idx="69">
                  <c:v>99.999999999999986</c:v>
                </c:pt>
                <c:pt idx="70">
                  <c:v>99.999999999999986</c:v>
                </c:pt>
                <c:pt idx="71">
                  <c:v>99.999999999999986</c:v>
                </c:pt>
                <c:pt idx="72">
                  <c:v>99.999999999999986</c:v>
                </c:pt>
                <c:pt idx="73">
                  <c:v>99.999999999999986</c:v>
                </c:pt>
                <c:pt idx="74">
                  <c:v>99.999999999999986</c:v>
                </c:pt>
                <c:pt idx="75">
                  <c:v>99.999999999999986</c:v>
                </c:pt>
                <c:pt idx="76">
                  <c:v>99.999999999999986</c:v>
                </c:pt>
                <c:pt idx="77">
                  <c:v>99.999999999999986</c:v>
                </c:pt>
                <c:pt idx="78">
                  <c:v>99.999999999999986</c:v>
                </c:pt>
                <c:pt idx="79">
                  <c:v>99.999999999999986</c:v>
                </c:pt>
                <c:pt idx="80">
                  <c:v>99.999999999999986</c:v>
                </c:pt>
                <c:pt idx="81">
                  <c:v>99.999999999999986</c:v>
                </c:pt>
                <c:pt idx="82">
                  <c:v>99.999999999999986</c:v>
                </c:pt>
                <c:pt idx="83">
                  <c:v>99.999999999999986</c:v>
                </c:pt>
                <c:pt idx="84">
                  <c:v>99.999999999999986</c:v>
                </c:pt>
                <c:pt idx="85">
                  <c:v>99.999999999999986</c:v>
                </c:pt>
                <c:pt idx="86">
                  <c:v>99.999999999999986</c:v>
                </c:pt>
                <c:pt idx="87">
                  <c:v>99.999999999999986</c:v>
                </c:pt>
                <c:pt idx="88">
                  <c:v>99.999999999999986</c:v>
                </c:pt>
                <c:pt idx="89">
                  <c:v>99.999999999999986</c:v>
                </c:pt>
                <c:pt idx="90">
                  <c:v>99.999999999999986</c:v>
                </c:pt>
                <c:pt idx="91">
                  <c:v>99.999999999999986</c:v>
                </c:pt>
                <c:pt idx="92">
                  <c:v>99.999999999999986</c:v>
                </c:pt>
                <c:pt idx="93">
                  <c:v>99.999999999999986</c:v>
                </c:pt>
                <c:pt idx="94">
                  <c:v>99.999999999999986</c:v>
                </c:pt>
                <c:pt idx="95">
                  <c:v>99.999999999999986</c:v>
                </c:pt>
                <c:pt idx="96">
                  <c:v>99.999999999999986</c:v>
                </c:pt>
                <c:pt idx="97">
                  <c:v>99.999999999999986</c:v>
                </c:pt>
                <c:pt idx="98">
                  <c:v>99.999999999999986</c:v>
                </c:pt>
                <c:pt idx="99">
                  <c:v>99.999999999999986</c:v>
                </c:pt>
                <c:pt idx="100">
                  <c:v>99.999999999999986</c:v>
                </c:pt>
                <c:pt idx="101">
                  <c:v>99.999999999999986</c:v>
                </c:pt>
                <c:pt idx="102">
                  <c:v>99.999999999999986</c:v>
                </c:pt>
                <c:pt idx="103">
                  <c:v>99.999999999999986</c:v>
                </c:pt>
                <c:pt idx="104">
                  <c:v>99.999999999999986</c:v>
                </c:pt>
                <c:pt idx="105">
                  <c:v>99.999999999999986</c:v>
                </c:pt>
                <c:pt idx="106">
                  <c:v>99.999999999999986</c:v>
                </c:pt>
                <c:pt idx="107">
                  <c:v>99.999999999999986</c:v>
                </c:pt>
                <c:pt idx="108">
                  <c:v>99.999999999999986</c:v>
                </c:pt>
                <c:pt idx="109">
                  <c:v>99.999999999999986</c:v>
                </c:pt>
                <c:pt idx="110">
                  <c:v>99.999999999999986</c:v>
                </c:pt>
                <c:pt idx="111">
                  <c:v>99.999999999999986</c:v>
                </c:pt>
                <c:pt idx="112">
                  <c:v>99.999999999999986</c:v>
                </c:pt>
                <c:pt idx="113">
                  <c:v>99.999999999999986</c:v>
                </c:pt>
                <c:pt idx="114">
                  <c:v>99.999999999999986</c:v>
                </c:pt>
                <c:pt idx="115">
                  <c:v>99.999999999999986</c:v>
                </c:pt>
                <c:pt idx="116">
                  <c:v>99.999999999999986</c:v>
                </c:pt>
                <c:pt idx="117">
                  <c:v>99.999999999999986</c:v>
                </c:pt>
                <c:pt idx="118">
                  <c:v>99.999999999999986</c:v>
                </c:pt>
                <c:pt idx="119">
                  <c:v>99.999999999999986</c:v>
                </c:pt>
                <c:pt idx="120">
                  <c:v>99.999999999999986</c:v>
                </c:pt>
                <c:pt idx="121">
                  <c:v>99.999999999999986</c:v>
                </c:pt>
                <c:pt idx="122">
                  <c:v>99.999999999999986</c:v>
                </c:pt>
                <c:pt idx="123">
                  <c:v>97.324911756701482</c:v>
                </c:pt>
                <c:pt idx="124">
                  <c:v>94.352697425869607</c:v>
                </c:pt>
                <c:pt idx="125">
                  <c:v>91.321823451616424</c:v>
                </c:pt>
                <c:pt idx="126">
                  <c:v>88.72196317815937</c:v>
                </c:pt>
                <c:pt idx="127">
                  <c:v>86.078150523251594</c:v>
                </c:pt>
                <c:pt idx="128">
                  <c:v>83.389261418603056</c:v>
                </c:pt>
                <c:pt idx="129">
                  <c:v>80.654133136096831</c:v>
                </c:pt>
                <c:pt idx="130">
                  <c:v>77.871562611351564</c:v>
                </c:pt>
                <c:pt idx="131">
                  <c:v>75.481590319353344</c:v>
                </c:pt>
                <c:pt idx="132">
                  <c:v>73.056055226700181</c:v>
                </c:pt>
                <c:pt idx="133">
                  <c:v>70.594157621533938</c:v>
                </c:pt>
                <c:pt idx="134">
                  <c:v>68.095073633078201</c:v>
                </c:pt>
                <c:pt idx="135">
                  <c:v>65.557954312408754</c:v>
                </c:pt>
                <c:pt idx="136">
                  <c:v>63.373925526116437</c:v>
                </c:pt>
                <c:pt idx="137">
                  <c:v>61.161312773982807</c:v>
                </c:pt>
                <c:pt idx="138">
                  <c:v>58.919551211159899</c:v>
                </c:pt>
                <c:pt idx="139">
                  <c:v>56.64806101166387</c:v>
                </c:pt>
                <c:pt idx="140">
                  <c:v>54.346246868387091</c:v>
                </c:pt>
                <c:pt idx="141">
                  <c:v>52.363499317827952</c:v>
                </c:pt>
                <c:pt idx="142">
                  <c:v>50.357972604227626</c:v>
                </c:pt>
                <c:pt idx="143">
                  <c:v>48.329271905633163</c:v>
                </c:pt>
                <c:pt idx="144">
                  <c:v>46.276993222684759</c:v>
                </c:pt>
                <c:pt idx="145">
                  <c:v>44.200723110402848</c:v>
                </c:pt>
                <c:pt idx="146">
                  <c:v>42.408532550224834</c:v>
                </c:pt>
                <c:pt idx="147">
                  <c:v>40.598272032779192</c:v>
                </c:pt>
                <c:pt idx="148">
                  <c:v>38.769666884875022</c:v>
                </c:pt>
                <c:pt idx="149">
                  <c:v>36.922436838061607</c:v>
                </c:pt>
                <c:pt idx="150">
                  <c:v>35.056295885425662</c:v>
                </c:pt>
                <c:pt idx="151">
                  <c:v>33.442331762042521</c:v>
                </c:pt>
                <c:pt idx="152">
                  <c:v>31.814087436465883</c:v>
                </c:pt>
                <c:pt idx="153">
                  <c:v>30.17137254169991</c:v>
                </c:pt>
                <c:pt idx="154">
                  <c:v>28.513993311978332</c:v>
                </c:pt>
                <c:pt idx="155">
                  <c:v>26.841752506573183</c:v>
                </c:pt>
                <c:pt idx="156">
                  <c:v>25.393260806183871</c:v>
                </c:pt>
                <c:pt idx="157">
                  <c:v>23.933525238325995</c:v>
                </c:pt>
                <c:pt idx="158">
                  <c:v>22.462414372680666</c:v>
                </c:pt>
                <c:pt idx="159">
                  <c:v>20.979794722519511</c:v>
                </c:pt>
                <c:pt idx="160">
                  <c:v>19.485530704327459</c:v>
                </c:pt>
                <c:pt idx="161">
                  <c:v>18.188792687916759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868736"/>
        <c:axId val="132899584"/>
      </c:scatterChart>
      <c:valAx>
        <c:axId val="132868736"/>
        <c:scaling>
          <c:orientation val="minMax"/>
          <c:max val="110"/>
          <c:min val="45"/>
        </c:scaling>
        <c:delete val="0"/>
        <c:axPos val="b"/>
        <c:title>
          <c:tx>
            <c:rich>
              <a:bodyPr/>
              <a:lstStyle/>
              <a:p>
                <a:pPr>
                  <a:defRPr sz="2400"/>
                </a:pPr>
                <a:r>
                  <a:rPr lang="en-US" sz="2400"/>
                  <a:t>Temperature [deg]</a:t>
                </a:r>
              </a:p>
            </c:rich>
          </c:tx>
          <c:layout>
            <c:manualLayout>
              <c:xMode val="edge"/>
              <c:yMode val="edge"/>
              <c:x val="0.358274431447343"/>
              <c:y val="0.902905951850957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 b="1"/>
            </a:pPr>
            <a:endParaRPr lang="en-US"/>
          </a:p>
        </c:txPr>
        <c:crossAx val="132899584"/>
        <c:crosses val="autoZero"/>
        <c:crossBetween val="midCat"/>
      </c:valAx>
      <c:valAx>
        <c:axId val="132899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400"/>
                </a:pPr>
                <a:r>
                  <a:rPr lang="en-US" sz="2400"/>
                  <a:t>LED Current [mA]</a:t>
                </a:r>
              </a:p>
            </c:rich>
          </c:tx>
          <c:layout>
            <c:manualLayout>
              <c:xMode val="edge"/>
              <c:yMode val="edge"/>
              <c:x val="0"/>
              <c:y val="0.2398953489997065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1400" b="1"/>
            </a:pPr>
            <a:endParaRPr lang="en-US"/>
          </a:p>
        </c:txPr>
        <c:crossAx val="132868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3</xdr:row>
      <xdr:rowOff>156882</xdr:rowOff>
    </xdr:from>
    <xdr:to>
      <xdr:col>10</xdr:col>
      <xdr:colOff>761999</xdr:colOff>
      <xdr:row>30</xdr:row>
      <xdr:rowOff>22412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447675</xdr:colOff>
          <xdr:row>4</xdr:row>
          <xdr:rowOff>85725</xdr:rowOff>
        </xdr:from>
        <xdr:to>
          <xdr:col>26</xdr:col>
          <xdr:colOff>38100</xdr:colOff>
          <xdr:row>28</xdr:row>
          <xdr:rowOff>85725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6:L239"/>
  <sheetViews>
    <sheetView tabSelected="1" zoomScale="85" zoomScaleNormal="85" workbookViewId="0">
      <selection activeCell="B56" sqref="B56"/>
    </sheetView>
  </sheetViews>
  <sheetFormatPr defaultRowHeight="15" x14ac:dyDescent="0.25"/>
  <cols>
    <col min="1" max="1" width="10.5703125" bestFit="1" customWidth="1"/>
    <col min="2" max="2" width="11.140625" bestFit="1" customWidth="1"/>
    <col min="3" max="3" width="7.7109375" bestFit="1" customWidth="1"/>
    <col min="4" max="4" width="12.85546875" bestFit="1" customWidth="1"/>
    <col min="5" max="5" width="15.85546875" customWidth="1"/>
    <col min="6" max="6" width="16.7109375" customWidth="1"/>
    <col min="7" max="8" width="15.85546875" bestFit="1" customWidth="1"/>
    <col min="9" max="9" width="14.85546875" bestFit="1" customWidth="1"/>
    <col min="10" max="10" width="14.42578125" bestFit="1" customWidth="1"/>
    <col min="11" max="11" width="14.85546875" bestFit="1" customWidth="1"/>
    <col min="12" max="12" width="17.7109375" bestFit="1" customWidth="1"/>
    <col min="13" max="13" width="12" customWidth="1"/>
  </cols>
  <sheetData>
    <row r="16" spans="1:2" x14ac:dyDescent="0.25">
      <c r="A16" t="s">
        <v>13</v>
      </c>
      <c r="B16" s="7">
        <v>24</v>
      </c>
    </row>
    <row r="17" spans="1:2" x14ac:dyDescent="0.25">
      <c r="A17" t="s">
        <v>12</v>
      </c>
      <c r="B17" s="3">
        <v>1.2</v>
      </c>
    </row>
    <row r="18" spans="1:2" x14ac:dyDescent="0.25">
      <c r="A18" t="s">
        <v>14</v>
      </c>
      <c r="B18">
        <f>2000*B17/B16</f>
        <v>100</v>
      </c>
    </row>
    <row r="20" spans="1:2" x14ac:dyDescent="0.25">
      <c r="A20" t="s">
        <v>3</v>
      </c>
      <c r="B20" s="7">
        <v>4.3</v>
      </c>
    </row>
    <row r="21" spans="1:2" x14ac:dyDescent="0.25">
      <c r="A21" t="s">
        <v>5</v>
      </c>
      <c r="B21" s="7">
        <v>10</v>
      </c>
    </row>
    <row r="22" spans="1:2" x14ac:dyDescent="0.25">
      <c r="A22" t="s">
        <v>6</v>
      </c>
      <c r="B22" s="7">
        <v>2</v>
      </c>
    </row>
    <row r="23" spans="1:2" x14ac:dyDescent="0.25">
      <c r="A23" t="s">
        <v>4</v>
      </c>
      <c r="B23">
        <f>B20/(B21+B22)*B22</f>
        <v>0.71666666666666667</v>
      </c>
    </row>
    <row r="25" spans="1:2" x14ac:dyDescent="0.25">
      <c r="A25" t="s">
        <v>7</v>
      </c>
      <c r="B25" s="7">
        <v>12</v>
      </c>
    </row>
    <row r="26" spans="1:2" x14ac:dyDescent="0.25">
      <c r="A26" t="s">
        <v>8</v>
      </c>
      <c r="B26" s="7">
        <v>100</v>
      </c>
    </row>
    <row r="27" spans="1:2" x14ac:dyDescent="0.25">
      <c r="A27" t="s">
        <v>9</v>
      </c>
      <c r="B27" s="7">
        <v>10</v>
      </c>
    </row>
    <row r="29" spans="1:2" x14ac:dyDescent="0.25">
      <c r="A29" t="s">
        <v>20</v>
      </c>
      <c r="B29" s="10">
        <v>17.5</v>
      </c>
    </row>
    <row r="31" spans="1:2" ht="15.75" thickBot="1" x14ac:dyDescent="0.3"/>
    <row r="32" spans="1:2" ht="16.5" thickBot="1" x14ac:dyDescent="0.3">
      <c r="A32" s="18" t="s">
        <v>2</v>
      </c>
      <c r="B32" s="18"/>
    </row>
    <row r="33" spans="1:12" ht="16.5" thickBot="1" x14ac:dyDescent="0.3">
      <c r="A33" s="2" t="s">
        <v>0</v>
      </c>
      <c r="B33" s="2" t="s">
        <v>1</v>
      </c>
      <c r="C33" s="1" t="s">
        <v>11</v>
      </c>
      <c r="D33" s="1" t="s">
        <v>10</v>
      </c>
      <c r="E33" t="s">
        <v>18</v>
      </c>
      <c r="F33" t="s">
        <v>23</v>
      </c>
      <c r="G33" t="s">
        <v>15</v>
      </c>
      <c r="H33" t="s">
        <v>22</v>
      </c>
      <c r="I33" t="s">
        <v>17</v>
      </c>
      <c r="J33" t="s">
        <v>19</v>
      </c>
      <c r="K33" t="s">
        <v>21</v>
      </c>
      <c r="L33" t="s">
        <v>16</v>
      </c>
    </row>
    <row r="34" spans="1:12" x14ac:dyDescent="0.25">
      <c r="A34">
        <v>-55</v>
      </c>
      <c r="C34" s="4">
        <f>B34/1000</f>
        <v>0</v>
      </c>
      <c r="D34" s="4">
        <f>($B$26*C34)/($B$26+C34)</f>
        <v>0</v>
      </c>
      <c r="E34" s="5">
        <f>E39</f>
        <v>7.166666666666667E-2</v>
      </c>
      <c r="F34">
        <f>$B$17/$B$16</f>
        <v>4.9999999999999996E-2</v>
      </c>
      <c r="G34" s="5">
        <f>F34-E34</f>
        <v>-2.1666666666666674E-2</v>
      </c>
      <c r="H34">
        <f>MIN(G34,F34)</f>
        <v>-2.1666666666666674E-2</v>
      </c>
      <c r="I34">
        <f t="shared" ref="I34:I72" si="0">MAX(H34,0)</f>
        <v>0</v>
      </c>
      <c r="J34">
        <f>F34*$B$29/100</f>
        <v>8.7499999999999991E-3</v>
      </c>
      <c r="K34">
        <f>IF(I34&gt;J34,I34,0)</f>
        <v>0</v>
      </c>
      <c r="L34" s="6">
        <f>K34*2000</f>
        <v>0</v>
      </c>
    </row>
    <row r="35" spans="1:12" x14ac:dyDescent="0.25">
      <c r="A35">
        <v>-54</v>
      </c>
      <c r="C35" s="4">
        <f t="shared" ref="C35:C72" si="1">B35/1000</f>
        <v>0</v>
      </c>
      <c r="D35" s="4">
        <f t="shared" ref="D35:D72" si="2">($B$26*C35)/($B$26+C35)</f>
        <v>0</v>
      </c>
      <c r="E35" s="5">
        <f t="shared" ref="E35:E72" si="3">-(D35*$B$20/($B$25+D35)-$B$23)/($B$27+D35-(D35*D35/($B$25+D35)))</f>
        <v>7.166666666666667E-2</v>
      </c>
      <c r="F35" s="11">
        <f t="shared" ref="F35:F98" si="4">$B$17/$B$16</f>
        <v>4.9999999999999996E-2</v>
      </c>
      <c r="G35">
        <f t="shared" ref="G35:G72" si="5">F35-E35</f>
        <v>-2.1666666666666674E-2</v>
      </c>
      <c r="H35">
        <f t="shared" ref="H35:H72" si="6">MIN(G35,F35)</f>
        <v>-2.1666666666666674E-2</v>
      </c>
      <c r="I35">
        <f t="shared" si="0"/>
        <v>0</v>
      </c>
      <c r="J35">
        <f t="shared" ref="J35:J72" si="7">F35*$B$29/100</f>
        <v>8.7499999999999991E-3</v>
      </c>
      <c r="K35">
        <f t="shared" ref="K35:K72" si="8">IF(I35&gt;J35,I35,0)</f>
        <v>0</v>
      </c>
      <c r="L35" s="6">
        <f t="shared" ref="L35:L72" si="9">K35*2000</f>
        <v>0</v>
      </c>
    </row>
    <row r="36" spans="1:12" x14ac:dyDescent="0.25">
      <c r="A36">
        <v>-53</v>
      </c>
      <c r="C36" s="4">
        <f t="shared" si="1"/>
        <v>0</v>
      </c>
      <c r="D36" s="4">
        <f t="shared" si="2"/>
        <v>0</v>
      </c>
      <c r="E36" s="5">
        <f t="shared" si="3"/>
        <v>7.166666666666667E-2</v>
      </c>
      <c r="F36" s="11">
        <f t="shared" si="4"/>
        <v>4.9999999999999996E-2</v>
      </c>
      <c r="G36">
        <f t="shared" si="5"/>
        <v>-2.1666666666666674E-2</v>
      </c>
      <c r="H36">
        <f t="shared" si="6"/>
        <v>-2.1666666666666674E-2</v>
      </c>
      <c r="I36">
        <f t="shared" si="0"/>
        <v>0</v>
      </c>
      <c r="J36">
        <f t="shared" si="7"/>
        <v>8.7499999999999991E-3</v>
      </c>
      <c r="K36">
        <f t="shared" si="8"/>
        <v>0</v>
      </c>
      <c r="L36" s="6">
        <f t="shared" si="9"/>
        <v>0</v>
      </c>
    </row>
    <row r="37" spans="1:12" x14ac:dyDescent="0.25">
      <c r="A37">
        <v>-52</v>
      </c>
      <c r="C37" s="4">
        <f t="shared" si="1"/>
        <v>0</v>
      </c>
      <c r="D37" s="4">
        <f t="shared" si="2"/>
        <v>0</v>
      </c>
      <c r="E37" s="5">
        <f t="shared" si="3"/>
        <v>7.166666666666667E-2</v>
      </c>
      <c r="F37" s="11">
        <f t="shared" si="4"/>
        <v>4.9999999999999996E-2</v>
      </c>
      <c r="G37">
        <f t="shared" si="5"/>
        <v>-2.1666666666666674E-2</v>
      </c>
      <c r="H37">
        <f t="shared" si="6"/>
        <v>-2.1666666666666674E-2</v>
      </c>
      <c r="I37">
        <f t="shared" si="0"/>
        <v>0</v>
      </c>
      <c r="J37">
        <f t="shared" si="7"/>
        <v>8.7499999999999991E-3</v>
      </c>
      <c r="K37">
        <f t="shared" si="8"/>
        <v>0</v>
      </c>
      <c r="L37" s="6">
        <f t="shared" si="9"/>
        <v>0</v>
      </c>
    </row>
    <row r="38" spans="1:12" x14ac:dyDescent="0.25">
      <c r="A38">
        <v>-51</v>
      </c>
      <c r="C38" s="4">
        <f t="shared" si="1"/>
        <v>0</v>
      </c>
      <c r="D38" s="4">
        <f t="shared" si="2"/>
        <v>0</v>
      </c>
      <c r="E38" s="5">
        <f t="shared" si="3"/>
        <v>7.166666666666667E-2</v>
      </c>
      <c r="F38" s="11">
        <f t="shared" si="4"/>
        <v>4.9999999999999996E-2</v>
      </c>
      <c r="G38">
        <f t="shared" si="5"/>
        <v>-2.1666666666666674E-2</v>
      </c>
      <c r="H38">
        <f t="shared" si="6"/>
        <v>-2.1666666666666674E-2</v>
      </c>
      <c r="I38">
        <f t="shared" si="0"/>
        <v>0</v>
      </c>
      <c r="J38">
        <f t="shared" si="7"/>
        <v>8.7499999999999991E-3</v>
      </c>
      <c r="K38">
        <f t="shared" si="8"/>
        <v>0</v>
      </c>
      <c r="L38" s="6">
        <f t="shared" si="9"/>
        <v>0</v>
      </c>
    </row>
    <row r="39" spans="1:12" x14ac:dyDescent="0.25">
      <c r="A39">
        <v>-50</v>
      </c>
      <c r="C39" s="4">
        <f t="shared" si="1"/>
        <v>0</v>
      </c>
      <c r="D39" s="4">
        <f t="shared" si="2"/>
        <v>0</v>
      </c>
      <c r="E39" s="5">
        <f t="shared" si="3"/>
        <v>7.166666666666667E-2</v>
      </c>
      <c r="F39" s="11">
        <f t="shared" si="4"/>
        <v>4.9999999999999996E-2</v>
      </c>
      <c r="G39">
        <f t="shared" si="5"/>
        <v>-2.1666666666666674E-2</v>
      </c>
      <c r="H39">
        <f t="shared" si="6"/>
        <v>-2.1666666666666674E-2</v>
      </c>
      <c r="I39">
        <f t="shared" si="0"/>
        <v>0</v>
      </c>
      <c r="J39">
        <f t="shared" si="7"/>
        <v>8.7499999999999991E-3</v>
      </c>
      <c r="K39">
        <f t="shared" si="8"/>
        <v>0</v>
      </c>
      <c r="L39" s="6">
        <f t="shared" si="9"/>
        <v>0</v>
      </c>
    </row>
    <row r="40" spans="1:12" x14ac:dyDescent="0.25">
      <c r="A40">
        <v>-49</v>
      </c>
      <c r="C40" s="4">
        <f t="shared" si="1"/>
        <v>0</v>
      </c>
      <c r="D40" s="4">
        <f t="shared" si="2"/>
        <v>0</v>
      </c>
      <c r="E40" s="5">
        <f t="shared" si="3"/>
        <v>7.166666666666667E-2</v>
      </c>
      <c r="F40" s="11">
        <f t="shared" si="4"/>
        <v>4.9999999999999996E-2</v>
      </c>
      <c r="G40">
        <f t="shared" si="5"/>
        <v>-2.1666666666666674E-2</v>
      </c>
      <c r="H40">
        <f t="shared" si="6"/>
        <v>-2.1666666666666674E-2</v>
      </c>
      <c r="I40">
        <f t="shared" si="0"/>
        <v>0</v>
      </c>
      <c r="J40">
        <f t="shared" si="7"/>
        <v>8.7499999999999991E-3</v>
      </c>
      <c r="K40">
        <f t="shared" si="8"/>
        <v>0</v>
      </c>
      <c r="L40" s="6">
        <f t="shared" si="9"/>
        <v>0</v>
      </c>
    </row>
    <row r="41" spans="1:12" x14ac:dyDescent="0.25">
      <c r="A41">
        <v>-48</v>
      </c>
      <c r="C41" s="4">
        <f t="shared" si="1"/>
        <v>0</v>
      </c>
      <c r="D41" s="4">
        <f t="shared" si="2"/>
        <v>0</v>
      </c>
      <c r="E41" s="5">
        <f t="shared" si="3"/>
        <v>7.166666666666667E-2</v>
      </c>
      <c r="F41" s="11">
        <f t="shared" si="4"/>
        <v>4.9999999999999996E-2</v>
      </c>
      <c r="G41">
        <f t="shared" si="5"/>
        <v>-2.1666666666666674E-2</v>
      </c>
      <c r="H41">
        <f t="shared" si="6"/>
        <v>-2.1666666666666674E-2</v>
      </c>
      <c r="I41">
        <f t="shared" si="0"/>
        <v>0</v>
      </c>
      <c r="J41">
        <f t="shared" si="7"/>
        <v>8.7499999999999991E-3</v>
      </c>
      <c r="K41">
        <f t="shared" si="8"/>
        <v>0</v>
      </c>
      <c r="L41" s="6">
        <f t="shared" si="9"/>
        <v>0</v>
      </c>
    </row>
    <row r="42" spans="1:12" x14ac:dyDescent="0.25">
      <c r="A42">
        <v>-47</v>
      </c>
      <c r="C42" s="4">
        <f t="shared" si="1"/>
        <v>0</v>
      </c>
      <c r="D42" s="4">
        <f t="shared" si="2"/>
        <v>0</v>
      </c>
      <c r="E42" s="5">
        <f t="shared" si="3"/>
        <v>7.166666666666667E-2</v>
      </c>
      <c r="F42" s="11">
        <f t="shared" si="4"/>
        <v>4.9999999999999996E-2</v>
      </c>
      <c r="G42">
        <f t="shared" si="5"/>
        <v>-2.1666666666666674E-2</v>
      </c>
      <c r="H42">
        <f t="shared" si="6"/>
        <v>-2.1666666666666674E-2</v>
      </c>
      <c r="I42">
        <f t="shared" si="0"/>
        <v>0</v>
      </c>
      <c r="J42">
        <f t="shared" si="7"/>
        <v>8.7499999999999991E-3</v>
      </c>
      <c r="K42">
        <f t="shared" si="8"/>
        <v>0</v>
      </c>
      <c r="L42" s="6">
        <f t="shared" si="9"/>
        <v>0</v>
      </c>
    </row>
    <row r="43" spans="1:12" x14ac:dyDescent="0.25">
      <c r="A43">
        <v>-46</v>
      </c>
      <c r="C43" s="4">
        <f t="shared" si="1"/>
        <v>0</v>
      </c>
      <c r="D43" s="4">
        <f t="shared" si="2"/>
        <v>0</v>
      </c>
      <c r="E43" s="5">
        <f t="shared" si="3"/>
        <v>7.166666666666667E-2</v>
      </c>
      <c r="F43" s="11">
        <f t="shared" si="4"/>
        <v>4.9999999999999996E-2</v>
      </c>
      <c r="G43">
        <f t="shared" si="5"/>
        <v>-2.1666666666666674E-2</v>
      </c>
      <c r="H43">
        <f t="shared" si="6"/>
        <v>-2.1666666666666674E-2</v>
      </c>
      <c r="I43">
        <f t="shared" si="0"/>
        <v>0</v>
      </c>
      <c r="J43">
        <f t="shared" si="7"/>
        <v>8.7499999999999991E-3</v>
      </c>
      <c r="K43">
        <f t="shared" si="8"/>
        <v>0</v>
      </c>
      <c r="L43" s="6">
        <f t="shared" si="9"/>
        <v>0</v>
      </c>
    </row>
    <row r="44" spans="1:12" x14ac:dyDescent="0.25">
      <c r="A44">
        <v>-45</v>
      </c>
      <c r="C44" s="4">
        <f t="shared" si="1"/>
        <v>0</v>
      </c>
      <c r="D44" s="4">
        <f t="shared" si="2"/>
        <v>0</v>
      </c>
      <c r="E44" s="5">
        <f t="shared" si="3"/>
        <v>7.166666666666667E-2</v>
      </c>
      <c r="F44" s="11">
        <f t="shared" si="4"/>
        <v>4.9999999999999996E-2</v>
      </c>
      <c r="G44">
        <f t="shared" si="5"/>
        <v>-2.1666666666666674E-2</v>
      </c>
      <c r="H44">
        <f t="shared" si="6"/>
        <v>-2.1666666666666674E-2</v>
      </c>
      <c r="I44">
        <f t="shared" si="0"/>
        <v>0</v>
      </c>
      <c r="J44">
        <f t="shared" si="7"/>
        <v>8.7499999999999991E-3</v>
      </c>
      <c r="K44">
        <f t="shared" si="8"/>
        <v>0</v>
      </c>
      <c r="L44" s="6">
        <f t="shared" si="9"/>
        <v>0</v>
      </c>
    </row>
    <row r="45" spans="1:12" x14ac:dyDescent="0.25">
      <c r="A45">
        <v>-44</v>
      </c>
      <c r="C45" s="4">
        <f t="shared" si="1"/>
        <v>0</v>
      </c>
      <c r="D45" s="4">
        <f t="shared" si="2"/>
        <v>0</v>
      </c>
      <c r="E45" s="5">
        <f t="shared" si="3"/>
        <v>7.166666666666667E-2</v>
      </c>
      <c r="F45" s="11">
        <f t="shared" si="4"/>
        <v>4.9999999999999996E-2</v>
      </c>
      <c r="G45">
        <f t="shared" si="5"/>
        <v>-2.1666666666666674E-2</v>
      </c>
      <c r="H45">
        <f t="shared" si="6"/>
        <v>-2.1666666666666674E-2</v>
      </c>
      <c r="I45">
        <f t="shared" si="0"/>
        <v>0</v>
      </c>
      <c r="J45">
        <f t="shared" si="7"/>
        <v>8.7499999999999991E-3</v>
      </c>
      <c r="K45">
        <f t="shared" si="8"/>
        <v>0</v>
      </c>
      <c r="L45" s="6">
        <f t="shared" si="9"/>
        <v>0</v>
      </c>
    </row>
    <row r="46" spans="1:12" x14ac:dyDescent="0.25">
      <c r="A46">
        <v>-43</v>
      </c>
      <c r="C46" s="4">
        <f t="shared" si="1"/>
        <v>0</v>
      </c>
      <c r="D46" s="4">
        <f t="shared" si="2"/>
        <v>0</v>
      </c>
      <c r="E46" s="5">
        <f t="shared" si="3"/>
        <v>7.166666666666667E-2</v>
      </c>
      <c r="F46" s="11">
        <f t="shared" si="4"/>
        <v>4.9999999999999996E-2</v>
      </c>
      <c r="G46">
        <f t="shared" si="5"/>
        <v>-2.1666666666666674E-2</v>
      </c>
      <c r="H46">
        <f t="shared" si="6"/>
        <v>-2.1666666666666674E-2</v>
      </c>
      <c r="I46">
        <f t="shared" si="0"/>
        <v>0</v>
      </c>
      <c r="J46">
        <f t="shared" si="7"/>
        <v>8.7499999999999991E-3</v>
      </c>
      <c r="K46">
        <f t="shared" si="8"/>
        <v>0</v>
      </c>
      <c r="L46" s="6">
        <f t="shared" si="9"/>
        <v>0</v>
      </c>
    </row>
    <row r="47" spans="1:12" x14ac:dyDescent="0.25">
      <c r="A47">
        <v>-42</v>
      </c>
      <c r="C47" s="4">
        <f t="shared" si="1"/>
        <v>0</v>
      </c>
      <c r="D47" s="4">
        <f t="shared" si="2"/>
        <v>0</v>
      </c>
      <c r="E47" s="5">
        <f t="shared" si="3"/>
        <v>7.166666666666667E-2</v>
      </c>
      <c r="F47" s="11">
        <f t="shared" si="4"/>
        <v>4.9999999999999996E-2</v>
      </c>
      <c r="G47">
        <f t="shared" si="5"/>
        <v>-2.1666666666666674E-2</v>
      </c>
      <c r="H47">
        <f t="shared" si="6"/>
        <v>-2.1666666666666674E-2</v>
      </c>
      <c r="I47">
        <f t="shared" si="0"/>
        <v>0</v>
      </c>
      <c r="J47">
        <f t="shared" si="7"/>
        <v>8.7499999999999991E-3</v>
      </c>
      <c r="K47">
        <f t="shared" si="8"/>
        <v>0</v>
      </c>
      <c r="L47" s="6">
        <f t="shared" si="9"/>
        <v>0</v>
      </c>
    </row>
    <row r="48" spans="1:12" x14ac:dyDescent="0.25">
      <c r="A48">
        <v>-41</v>
      </c>
      <c r="C48" s="4">
        <f t="shared" si="1"/>
        <v>0</v>
      </c>
      <c r="D48" s="4">
        <f t="shared" si="2"/>
        <v>0</v>
      </c>
      <c r="E48" s="5">
        <f t="shared" si="3"/>
        <v>7.166666666666667E-2</v>
      </c>
      <c r="F48" s="11">
        <f t="shared" si="4"/>
        <v>4.9999999999999996E-2</v>
      </c>
      <c r="G48">
        <f t="shared" si="5"/>
        <v>-2.1666666666666674E-2</v>
      </c>
      <c r="H48">
        <f t="shared" si="6"/>
        <v>-2.1666666666666674E-2</v>
      </c>
      <c r="I48">
        <f t="shared" si="0"/>
        <v>0</v>
      </c>
      <c r="J48">
        <f t="shared" si="7"/>
        <v>8.7499999999999991E-3</v>
      </c>
      <c r="K48">
        <f t="shared" si="8"/>
        <v>0</v>
      </c>
      <c r="L48" s="6">
        <f t="shared" si="9"/>
        <v>0</v>
      </c>
    </row>
    <row r="49" spans="1:12" x14ac:dyDescent="0.25">
      <c r="A49">
        <v>-40</v>
      </c>
      <c r="B49" s="9">
        <f>'1 degree approx'!D9</f>
        <v>182928</v>
      </c>
      <c r="C49" s="4">
        <f t="shared" si="1"/>
        <v>182.928</v>
      </c>
      <c r="D49" s="4">
        <f t="shared" si="2"/>
        <v>64.655318667646895</v>
      </c>
      <c r="E49" s="5">
        <f t="shared" si="3"/>
        <v>-0.14463115811950769</v>
      </c>
      <c r="F49" s="11">
        <f t="shared" si="4"/>
        <v>4.9999999999999996E-2</v>
      </c>
      <c r="G49">
        <f t="shared" si="5"/>
        <v>0.19463115811950768</v>
      </c>
      <c r="H49">
        <f t="shared" si="6"/>
        <v>4.9999999999999996E-2</v>
      </c>
      <c r="I49">
        <f t="shared" si="0"/>
        <v>4.9999999999999996E-2</v>
      </c>
      <c r="J49">
        <f t="shared" si="7"/>
        <v>8.7499999999999991E-3</v>
      </c>
      <c r="K49">
        <f t="shared" si="8"/>
        <v>4.9999999999999996E-2</v>
      </c>
      <c r="L49" s="6">
        <f t="shared" si="9"/>
        <v>99.999999999999986</v>
      </c>
    </row>
    <row r="50" spans="1:12" x14ac:dyDescent="0.25">
      <c r="A50">
        <v>-39</v>
      </c>
      <c r="B50" s="9">
        <f>'1 degree approx'!D10</f>
        <v>174310.2</v>
      </c>
      <c r="C50" s="4">
        <f t="shared" si="1"/>
        <v>174.31020000000001</v>
      </c>
      <c r="D50" s="4">
        <f t="shared" si="2"/>
        <v>63.544921041944484</v>
      </c>
      <c r="E50" s="5">
        <f t="shared" si="3"/>
        <v>-0.14433750186695621</v>
      </c>
      <c r="F50" s="11">
        <f t="shared" si="4"/>
        <v>4.9999999999999996E-2</v>
      </c>
      <c r="G50">
        <f t="shared" si="5"/>
        <v>0.1943375018669562</v>
      </c>
      <c r="H50">
        <f t="shared" si="6"/>
        <v>4.9999999999999996E-2</v>
      </c>
      <c r="I50">
        <f t="shared" si="0"/>
        <v>4.9999999999999996E-2</v>
      </c>
      <c r="J50">
        <f t="shared" si="7"/>
        <v>8.7499999999999991E-3</v>
      </c>
      <c r="K50">
        <f t="shared" si="8"/>
        <v>4.9999999999999996E-2</v>
      </c>
      <c r="L50" s="6">
        <f t="shared" si="9"/>
        <v>99.999999999999986</v>
      </c>
    </row>
    <row r="51" spans="1:12" x14ac:dyDescent="0.25">
      <c r="A51">
        <v>-38</v>
      </c>
      <c r="B51" s="9">
        <f>'1 degree approx'!D11</f>
        <v>165692.4</v>
      </c>
      <c r="C51" s="4">
        <f t="shared" si="1"/>
        <v>165.69239999999999</v>
      </c>
      <c r="D51" s="4">
        <f t="shared" si="2"/>
        <v>62.362491362191754</v>
      </c>
      <c r="E51" s="5">
        <f t="shared" si="3"/>
        <v>-0.14401422370692094</v>
      </c>
      <c r="F51" s="11">
        <f t="shared" si="4"/>
        <v>4.9999999999999996E-2</v>
      </c>
      <c r="G51">
        <f t="shared" si="5"/>
        <v>0.19401422370692092</v>
      </c>
      <c r="H51">
        <f t="shared" si="6"/>
        <v>4.9999999999999996E-2</v>
      </c>
      <c r="I51">
        <f t="shared" si="0"/>
        <v>4.9999999999999996E-2</v>
      </c>
      <c r="J51">
        <f t="shared" si="7"/>
        <v>8.7499999999999991E-3</v>
      </c>
      <c r="K51">
        <f t="shared" si="8"/>
        <v>4.9999999999999996E-2</v>
      </c>
      <c r="L51" s="6">
        <f t="shared" si="9"/>
        <v>99.999999999999986</v>
      </c>
    </row>
    <row r="52" spans="1:12" x14ac:dyDescent="0.25">
      <c r="A52">
        <v>-37</v>
      </c>
      <c r="B52" s="9">
        <f>'1 degree approx'!D12</f>
        <v>157074.6</v>
      </c>
      <c r="C52" s="4">
        <f t="shared" si="1"/>
        <v>157.0746</v>
      </c>
      <c r="D52" s="4">
        <f t="shared" si="2"/>
        <v>61.100785530736985</v>
      </c>
      <c r="E52" s="5">
        <f t="shared" si="3"/>
        <v>-0.14365660350924264</v>
      </c>
      <c r="F52" s="11">
        <f t="shared" si="4"/>
        <v>4.9999999999999996E-2</v>
      </c>
      <c r="G52">
        <f t="shared" si="5"/>
        <v>0.19365660350924263</v>
      </c>
      <c r="H52">
        <f t="shared" si="6"/>
        <v>4.9999999999999996E-2</v>
      </c>
      <c r="I52">
        <f t="shared" si="0"/>
        <v>4.9999999999999996E-2</v>
      </c>
      <c r="J52">
        <f t="shared" si="7"/>
        <v>8.7499999999999991E-3</v>
      </c>
      <c r="K52">
        <f t="shared" si="8"/>
        <v>4.9999999999999996E-2</v>
      </c>
      <c r="L52" s="6">
        <f t="shared" si="9"/>
        <v>99.999999999999986</v>
      </c>
    </row>
    <row r="53" spans="1:12" x14ac:dyDescent="0.25">
      <c r="A53">
        <v>-36</v>
      </c>
      <c r="B53" s="9">
        <f>'1 degree approx'!D13</f>
        <v>148456.79999999999</v>
      </c>
      <c r="C53" s="4">
        <f t="shared" si="1"/>
        <v>148.45679999999999</v>
      </c>
      <c r="D53" s="4">
        <f t="shared" si="2"/>
        <v>59.751554394969261</v>
      </c>
      <c r="E53" s="5">
        <f t="shared" si="3"/>
        <v>-0.14325886204473681</v>
      </c>
      <c r="F53" s="11">
        <f t="shared" si="4"/>
        <v>4.9999999999999996E-2</v>
      </c>
      <c r="G53">
        <f t="shared" si="5"/>
        <v>0.1932588620447368</v>
      </c>
      <c r="H53">
        <f t="shared" si="6"/>
        <v>4.9999999999999996E-2</v>
      </c>
      <c r="I53">
        <f t="shared" si="0"/>
        <v>4.9999999999999996E-2</v>
      </c>
      <c r="J53">
        <f t="shared" si="7"/>
        <v>8.7499999999999991E-3</v>
      </c>
      <c r="K53">
        <f t="shared" si="8"/>
        <v>4.9999999999999996E-2</v>
      </c>
      <c r="L53" s="6">
        <f t="shared" si="9"/>
        <v>99.999999999999986</v>
      </c>
    </row>
    <row r="54" spans="1:12" x14ac:dyDescent="0.25">
      <c r="A54">
        <v>-35</v>
      </c>
      <c r="B54" s="9">
        <f>'1 degree approx'!D14</f>
        <v>139839</v>
      </c>
      <c r="C54" s="4">
        <f t="shared" si="1"/>
        <v>139.839</v>
      </c>
      <c r="D54" s="4">
        <f t="shared" si="2"/>
        <v>58.305363181134013</v>
      </c>
      <c r="E54" s="5">
        <f t="shared" si="3"/>
        <v>-0.14281384628225458</v>
      </c>
      <c r="F54" s="11">
        <f t="shared" si="4"/>
        <v>4.9999999999999996E-2</v>
      </c>
      <c r="G54">
        <f t="shared" si="5"/>
        <v>0.19281384628225456</v>
      </c>
      <c r="H54">
        <f t="shared" si="6"/>
        <v>4.9999999999999996E-2</v>
      </c>
      <c r="I54">
        <f t="shared" si="0"/>
        <v>4.9999999999999996E-2</v>
      </c>
      <c r="J54">
        <f t="shared" si="7"/>
        <v>8.7499999999999991E-3</v>
      </c>
      <c r="K54">
        <f t="shared" si="8"/>
        <v>4.9999999999999996E-2</v>
      </c>
      <c r="L54" s="6">
        <f t="shared" si="9"/>
        <v>99.999999999999986</v>
      </c>
    </row>
    <row r="55" spans="1:12" x14ac:dyDescent="0.25">
      <c r="A55">
        <v>-34</v>
      </c>
      <c r="B55" s="9">
        <f>'1 degree approx'!D15</f>
        <v>133451.6</v>
      </c>
      <c r="C55" s="4">
        <f t="shared" si="1"/>
        <v>133.45160000000001</v>
      </c>
      <c r="D55" s="4">
        <f t="shared" si="2"/>
        <v>57.164568587236076</v>
      </c>
      <c r="E55" s="5">
        <f t="shared" si="3"/>
        <v>-0.14244830331266017</v>
      </c>
      <c r="F55" s="11">
        <f t="shared" si="4"/>
        <v>4.9999999999999996E-2</v>
      </c>
      <c r="G55">
        <f t="shared" si="5"/>
        <v>0.19244830331266016</v>
      </c>
      <c r="H55">
        <f t="shared" si="6"/>
        <v>4.9999999999999996E-2</v>
      </c>
      <c r="I55">
        <f t="shared" si="0"/>
        <v>4.9999999999999996E-2</v>
      </c>
      <c r="J55">
        <f t="shared" si="7"/>
        <v>8.7499999999999991E-3</v>
      </c>
      <c r="K55">
        <f t="shared" si="8"/>
        <v>4.9999999999999996E-2</v>
      </c>
      <c r="L55" s="6">
        <f t="shared" si="9"/>
        <v>99.999999999999986</v>
      </c>
    </row>
    <row r="56" spans="1:12" x14ac:dyDescent="0.25">
      <c r="A56">
        <v>-33</v>
      </c>
      <c r="B56" s="9">
        <f>'1 degree approx'!D16</f>
        <v>127064.2</v>
      </c>
      <c r="C56" s="4">
        <f t="shared" si="1"/>
        <v>127.0642</v>
      </c>
      <c r="D56" s="4">
        <f t="shared" si="2"/>
        <v>55.959592044893029</v>
      </c>
      <c r="E56" s="5">
        <f t="shared" si="3"/>
        <v>-0.14204744683802337</v>
      </c>
      <c r="F56" s="11">
        <f t="shared" si="4"/>
        <v>4.9999999999999996E-2</v>
      </c>
      <c r="G56">
        <f t="shared" si="5"/>
        <v>0.19204744683802336</v>
      </c>
      <c r="H56">
        <f t="shared" si="6"/>
        <v>4.9999999999999996E-2</v>
      </c>
      <c r="I56">
        <f t="shared" si="0"/>
        <v>4.9999999999999996E-2</v>
      </c>
      <c r="J56">
        <f t="shared" si="7"/>
        <v>8.7499999999999991E-3</v>
      </c>
      <c r="K56">
        <f t="shared" si="8"/>
        <v>4.9999999999999996E-2</v>
      </c>
      <c r="L56" s="6">
        <f t="shared" si="9"/>
        <v>99.999999999999986</v>
      </c>
    </row>
    <row r="57" spans="1:12" x14ac:dyDescent="0.25">
      <c r="A57">
        <v>-32</v>
      </c>
      <c r="B57" s="9">
        <f>'1 degree approx'!D17</f>
        <v>120676.8</v>
      </c>
      <c r="C57" s="4">
        <f t="shared" si="1"/>
        <v>120.6768</v>
      </c>
      <c r="D57" s="4">
        <f t="shared" si="2"/>
        <v>54.684860393117894</v>
      </c>
      <c r="E57" s="5">
        <f t="shared" si="3"/>
        <v>-0.14160589991218819</v>
      </c>
      <c r="F57" s="11">
        <f t="shared" si="4"/>
        <v>4.9999999999999996E-2</v>
      </c>
      <c r="G57">
        <f t="shared" si="5"/>
        <v>0.19160589991218818</v>
      </c>
      <c r="H57">
        <f t="shared" si="6"/>
        <v>4.9999999999999996E-2</v>
      </c>
      <c r="I57">
        <f t="shared" si="0"/>
        <v>4.9999999999999996E-2</v>
      </c>
      <c r="J57">
        <f t="shared" si="7"/>
        <v>8.7499999999999991E-3</v>
      </c>
      <c r="K57">
        <f t="shared" si="8"/>
        <v>4.9999999999999996E-2</v>
      </c>
      <c r="L57" s="6">
        <f t="shared" si="9"/>
        <v>99.999999999999986</v>
      </c>
    </row>
    <row r="58" spans="1:12" x14ac:dyDescent="0.25">
      <c r="A58">
        <v>-31</v>
      </c>
      <c r="B58" s="9">
        <f>'1 degree approx'!D18</f>
        <v>114289.4</v>
      </c>
      <c r="C58" s="4">
        <f t="shared" si="1"/>
        <v>114.2894</v>
      </c>
      <c r="D58" s="4">
        <f t="shared" si="2"/>
        <v>53.334135986194376</v>
      </c>
      <c r="E58" s="5">
        <f t="shared" si="3"/>
        <v>-0.14111713560793687</v>
      </c>
      <c r="F58" s="11">
        <f t="shared" si="4"/>
        <v>4.9999999999999996E-2</v>
      </c>
      <c r="G58">
        <f t="shared" si="5"/>
        <v>0.19111713560793686</v>
      </c>
      <c r="H58">
        <f t="shared" si="6"/>
        <v>4.9999999999999996E-2</v>
      </c>
      <c r="I58">
        <f t="shared" si="0"/>
        <v>4.9999999999999996E-2</v>
      </c>
      <c r="J58">
        <f t="shared" si="7"/>
        <v>8.7499999999999991E-3</v>
      </c>
      <c r="K58">
        <f t="shared" si="8"/>
        <v>4.9999999999999996E-2</v>
      </c>
      <c r="L58" s="6">
        <f t="shared" si="9"/>
        <v>99.999999999999986</v>
      </c>
    </row>
    <row r="59" spans="1:12" x14ac:dyDescent="0.25">
      <c r="A59">
        <v>-30</v>
      </c>
      <c r="B59" s="9">
        <f>'1 degree approx'!D19</f>
        <v>107902</v>
      </c>
      <c r="C59" s="4">
        <f t="shared" si="1"/>
        <v>107.902</v>
      </c>
      <c r="D59" s="4">
        <f t="shared" si="2"/>
        <v>51.900414618425998</v>
      </c>
      <c r="E59" s="5">
        <f t="shared" si="3"/>
        <v>-0.14057315221366784</v>
      </c>
      <c r="F59" s="11">
        <f t="shared" si="4"/>
        <v>4.9999999999999996E-2</v>
      </c>
      <c r="G59">
        <f t="shared" si="5"/>
        <v>0.19057315221366783</v>
      </c>
      <c r="H59">
        <f t="shared" si="6"/>
        <v>4.9999999999999996E-2</v>
      </c>
      <c r="I59">
        <f t="shared" si="0"/>
        <v>4.9999999999999996E-2</v>
      </c>
      <c r="J59">
        <f t="shared" si="7"/>
        <v>8.7499999999999991E-3</v>
      </c>
      <c r="K59">
        <f t="shared" si="8"/>
        <v>4.9999999999999996E-2</v>
      </c>
      <c r="L59" s="6">
        <f t="shared" si="9"/>
        <v>99.999999999999986</v>
      </c>
    </row>
    <row r="60" spans="1:12" x14ac:dyDescent="0.25">
      <c r="A60">
        <v>-29</v>
      </c>
      <c r="B60" s="9">
        <f>'1 degree approx'!D20</f>
        <v>103118.8</v>
      </c>
      <c r="C60" s="4">
        <f t="shared" si="1"/>
        <v>103.11880000000001</v>
      </c>
      <c r="D60" s="4">
        <f t="shared" si="2"/>
        <v>50.767728048806902</v>
      </c>
      <c r="E60" s="5">
        <f t="shared" si="3"/>
        <v>-0.14012376992493505</v>
      </c>
      <c r="F60" s="11">
        <f t="shared" si="4"/>
        <v>4.9999999999999996E-2</v>
      </c>
      <c r="G60">
        <f t="shared" si="5"/>
        <v>0.19012376992493504</v>
      </c>
      <c r="H60">
        <f t="shared" si="6"/>
        <v>4.9999999999999996E-2</v>
      </c>
      <c r="I60">
        <f t="shared" si="0"/>
        <v>4.9999999999999996E-2</v>
      </c>
      <c r="J60">
        <f t="shared" si="7"/>
        <v>8.7499999999999991E-3</v>
      </c>
      <c r="K60">
        <f t="shared" si="8"/>
        <v>4.9999999999999996E-2</v>
      </c>
      <c r="L60" s="6">
        <f t="shared" si="9"/>
        <v>99.999999999999986</v>
      </c>
    </row>
    <row r="61" spans="1:12" x14ac:dyDescent="0.25">
      <c r="A61">
        <v>-28</v>
      </c>
      <c r="B61" s="9">
        <f>'1 degree approx'!D21</f>
        <v>98335.6</v>
      </c>
      <c r="C61" s="4">
        <f t="shared" si="1"/>
        <v>98.335599999999999</v>
      </c>
      <c r="D61" s="4">
        <f t="shared" si="2"/>
        <v>49.580408156679887</v>
      </c>
      <c r="E61" s="5">
        <f t="shared" si="3"/>
        <v>-0.13963285490294428</v>
      </c>
      <c r="F61" s="11">
        <f t="shared" si="4"/>
        <v>4.9999999999999996E-2</v>
      </c>
      <c r="G61">
        <f t="shared" si="5"/>
        <v>0.18963285490294426</v>
      </c>
      <c r="H61">
        <f t="shared" si="6"/>
        <v>4.9999999999999996E-2</v>
      </c>
      <c r="I61">
        <f t="shared" si="0"/>
        <v>4.9999999999999996E-2</v>
      </c>
      <c r="J61">
        <f t="shared" si="7"/>
        <v>8.7499999999999991E-3</v>
      </c>
      <c r="K61">
        <f t="shared" si="8"/>
        <v>4.9999999999999996E-2</v>
      </c>
      <c r="L61" s="6">
        <f t="shared" si="9"/>
        <v>99.999999999999986</v>
      </c>
    </row>
    <row r="62" spans="1:12" x14ac:dyDescent="0.25">
      <c r="A62">
        <v>-27</v>
      </c>
      <c r="B62" s="9">
        <f>'1 degree approx'!D22</f>
        <v>93552.4</v>
      </c>
      <c r="C62" s="4">
        <f t="shared" si="1"/>
        <v>93.552399999999992</v>
      </c>
      <c r="D62" s="4">
        <f t="shared" si="2"/>
        <v>48.33440453334601</v>
      </c>
      <c r="E62" s="5">
        <f t="shared" si="3"/>
        <v>-0.13909437038665984</v>
      </c>
      <c r="F62" s="11">
        <f t="shared" si="4"/>
        <v>4.9999999999999996E-2</v>
      </c>
      <c r="G62">
        <f t="shared" si="5"/>
        <v>0.18909437038665983</v>
      </c>
      <c r="H62">
        <f t="shared" si="6"/>
        <v>4.9999999999999996E-2</v>
      </c>
      <c r="I62">
        <f t="shared" si="0"/>
        <v>4.9999999999999996E-2</v>
      </c>
      <c r="J62">
        <f t="shared" si="7"/>
        <v>8.7499999999999991E-3</v>
      </c>
      <c r="K62">
        <f t="shared" si="8"/>
        <v>4.9999999999999996E-2</v>
      </c>
      <c r="L62" s="6">
        <f t="shared" si="9"/>
        <v>99.999999999999986</v>
      </c>
    </row>
    <row r="63" spans="1:12" x14ac:dyDescent="0.25">
      <c r="A63">
        <v>-26</v>
      </c>
      <c r="B63" s="9">
        <f>'1 degree approx'!D23</f>
        <v>88769.2</v>
      </c>
      <c r="C63" s="4">
        <f t="shared" si="1"/>
        <v>88.769199999999998</v>
      </c>
      <c r="D63" s="4">
        <f t="shared" si="2"/>
        <v>47.025256238835567</v>
      </c>
      <c r="E63" s="5">
        <f t="shared" si="3"/>
        <v>-0.13850105012646388</v>
      </c>
      <c r="F63" s="11">
        <f t="shared" si="4"/>
        <v>4.9999999999999996E-2</v>
      </c>
      <c r="G63">
        <f t="shared" si="5"/>
        <v>0.18850105012646387</v>
      </c>
      <c r="H63">
        <f t="shared" si="6"/>
        <v>4.9999999999999996E-2</v>
      </c>
      <c r="I63">
        <f t="shared" si="0"/>
        <v>4.9999999999999996E-2</v>
      </c>
      <c r="J63">
        <f t="shared" si="7"/>
        <v>8.7499999999999991E-3</v>
      </c>
      <c r="K63">
        <f t="shared" si="8"/>
        <v>4.9999999999999996E-2</v>
      </c>
      <c r="L63" s="6">
        <f t="shared" si="9"/>
        <v>99.999999999999986</v>
      </c>
    </row>
    <row r="64" spans="1:12" x14ac:dyDescent="0.25">
      <c r="A64">
        <v>-25</v>
      </c>
      <c r="B64" s="9">
        <f>'1 degree approx'!D24</f>
        <v>83986</v>
      </c>
      <c r="C64" s="4">
        <f t="shared" si="1"/>
        <v>83.986000000000004</v>
      </c>
      <c r="D64" s="4">
        <f t="shared" si="2"/>
        <v>45.648038437707221</v>
      </c>
      <c r="E64" s="5">
        <f t="shared" si="3"/>
        <v>-0.1378440685841113</v>
      </c>
      <c r="F64" s="11">
        <f t="shared" si="4"/>
        <v>4.9999999999999996E-2</v>
      </c>
      <c r="G64">
        <f t="shared" si="5"/>
        <v>0.18784406858411129</v>
      </c>
      <c r="H64">
        <f t="shared" si="6"/>
        <v>4.9999999999999996E-2</v>
      </c>
      <c r="I64">
        <f t="shared" si="0"/>
        <v>4.9999999999999996E-2</v>
      </c>
      <c r="J64">
        <f t="shared" si="7"/>
        <v>8.7499999999999991E-3</v>
      </c>
      <c r="K64">
        <f t="shared" si="8"/>
        <v>4.9999999999999996E-2</v>
      </c>
      <c r="L64" s="6">
        <f t="shared" si="9"/>
        <v>99.999999999999986</v>
      </c>
    </row>
    <row r="65" spans="1:12" x14ac:dyDescent="0.25">
      <c r="A65">
        <v>-24</v>
      </c>
      <c r="B65" s="9">
        <f>'1 degree approx'!D25</f>
        <v>80369.600000000006</v>
      </c>
      <c r="C65" s="4">
        <f t="shared" si="1"/>
        <v>80.369600000000005</v>
      </c>
      <c r="D65" s="4">
        <f t="shared" si="2"/>
        <v>44.558284766390798</v>
      </c>
      <c r="E65" s="5">
        <f t="shared" si="3"/>
        <v>-0.13729857501493653</v>
      </c>
      <c r="F65" s="11">
        <f t="shared" si="4"/>
        <v>4.9999999999999996E-2</v>
      </c>
      <c r="G65">
        <f t="shared" si="5"/>
        <v>0.18729857501493652</v>
      </c>
      <c r="H65">
        <f t="shared" si="6"/>
        <v>4.9999999999999996E-2</v>
      </c>
      <c r="I65">
        <f t="shared" si="0"/>
        <v>4.9999999999999996E-2</v>
      </c>
      <c r="J65">
        <f t="shared" si="7"/>
        <v>8.7499999999999991E-3</v>
      </c>
      <c r="K65">
        <f t="shared" si="8"/>
        <v>4.9999999999999996E-2</v>
      </c>
      <c r="L65" s="6">
        <f t="shared" si="9"/>
        <v>99.999999999999986</v>
      </c>
    </row>
    <row r="66" spans="1:12" x14ac:dyDescent="0.25">
      <c r="A66">
        <v>-23</v>
      </c>
      <c r="B66" s="9">
        <f>'1 degree approx'!D26</f>
        <v>76753.2</v>
      </c>
      <c r="C66" s="4">
        <f t="shared" si="1"/>
        <v>76.753199999999993</v>
      </c>
      <c r="D66" s="4">
        <f t="shared" si="2"/>
        <v>43.4239380107404</v>
      </c>
      <c r="E66" s="5">
        <f t="shared" si="3"/>
        <v>-0.13670492256474207</v>
      </c>
      <c r="F66" s="11">
        <f t="shared" si="4"/>
        <v>4.9999999999999996E-2</v>
      </c>
      <c r="G66">
        <f t="shared" si="5"/>
        <v>0.18670492256474205</v>
      </c>
      <c r="H66">
        <f t="shared" si="6"/>
        <v>4.9999999999999996E-2</v>
      </c>
      <c r="I66">
        <f t="shared" si="0"/>
        <v>4.9999999999999996E-2</v>
      </c>
      <c r="J66">
        <f t="shared" si="7"/>
        <v>8.7499999999999991E-3</v>
      </c>
      <c r="K66">
        <f t="shared" si="8"/>
        <v>4.9999999999999996E-2</v>
      </c>
      <c r="L66" s="6">
        <f t="shared" si="9"/>
        <v>99.999999999999986</v>
      </c>
    </row>
    <row r="67" spans="1:12" x14ac:dyDescent="0.25">
      <c r="A67">
        <v>-22</v>
      </c>
      <c r="B67" s="9">
        <f>'1 degree approx'!D27</f>
        <v>73136.800000000003</v>
      </c>
      <c r="C67" s="4">
        <f t="shared" si="1"/>
        <v>73.136800000000008</v>
      </c>
      <c r="D67" s="4">
        <f t="shared" si="2"/>
        <v>42.242203852676042</v>
      </c>
      <c r="E67" s="5">
        <f t="shared" si="3"/>
        <v>-0.13605643915361995</v>
      </c>
      <c r="F67" s="11">
        <f t="shared" si="4"/>
        <v>4.9999999999999996E-2</v>
      </c>
      <c r="G67">
        <f t="shared" si="5"/>
        <v>0.18605643915361994</v>
      </c>
      <c r="H67">
        <f t="shared" si="6"/>
        <v>4.9999999999999996E-2</v>
      </c>
      <c r="I67">
        <f t="shared" si="0"/>
        <v>4.9999999999999996E-2</v>
      </c>
      <c r="J67">
        <f t="shared" si="7"/>
        <v>8.7499999999999991E-3</v>
      </c>
      <c r="K67">
        <f t="shared" si="8"/>
        <v>4.9999999999999996E-2</v>
      </c>
      <c r="L67" s="6">
        <f t="shared" si="9"/>
        <v>99.999999999999986</v>
      </c>
    </row>
    <row r="68" spans="1:12" x14ac:dyDescent="0.25">
      <c r="A68">
        <v>-21</v>
      </c>
      <c r="B68" s="9">
        <f>'1 degree approx'!D28</f>
        <v>69520.399999999994</v>
      </c>
      <c r="C68" s="4">
        <f t="shared" si="1"/>
        <v>69.520399999999995</v>
      </c>
      <c r="D68" s="4">
        <f t="shared" si="2"/>
        <v>41.010049527962408</v>
      </c>
      <c r="E68" s="5">
        <f t="shared" si="3"/>
        <v>-0.13534516053399279</v>
      </c>
      <c r="F68" s="11">
        <f t="shared" si="4"/>
        <v>4.9999999999999996E-2</v>
      </c>
      <c r="G68">
        <f t="shared" si="5"/>
        <v>0.18534516053399278</v>
      </c>
      <c r="H68">
        <f t="shared" si="6"/>
        <v>4.9999999999999996E-2</v>
      </c>
      <c r="I68">
        <f t="shared" si="0"/>
        <v>4.9999999999999996E-2</v>
      </c>
      <c r="J68">
        <f t="shared" si="7"/>
        <v>8.7499999999999991E-3</v>
      </c>
      <c r="K68">
        <f t="shared" si="8"/>
        <v>4.9999999999999996E-2</v>
      </c>
      <c r="L68" s="6">
        <f t="shared" si="9"/>
        <v>99.999999999999986</v>
      </c>
    </row>
    <row r="69" spans="1:12" x14ac:dyDescent="0.25">
      <c r="A69">
        <v>-20</v>
      </c>
      <c r="B69" s="9">
        <f>'1 degree approx'!D29</f>
        <v>65904</v>
      </c>
      <c r="C69" s="4">
        <f t="shared" si="1"/>
        <v>65.903999999999996</v>
      </c>
      <c r="D69" s="4">
        <f t="shared" si="2"/>
        <v>39.724177837785703</v>
      </c>
      <c r="E69" s="5">
        <f t="shared" si="3"/>
        <v>-0.13456150156024405</v>
      </c>
      <c r="F69" s="11">
        <f t="shared" si="4"/>
        <v>4.9999999999999996E-2</v>
      </c>
      <c r="G69">
        <f t="shared" si="5"/>
        <v>0.18456150156024403</v>
      </c>
      <c r="H69">
        <f t="shared" si="6"/>
        <v>4.9999999999999996E-2</v>
      </c>
      <c r="I69">
        <f t="shared" si="0"/>
        <v>4.9999999999999996E-2</v>
      </c>
      <c r="J69">
        <f t="shared" si="7"/>
        <v>8.7499999999999991E-3</v>
      </c>
      <c r="K69">
        <f t="shared" si="8"/>
        <v>4.9999999999999996E-2</v>
      </c>
      <c r="L69" s="6">
        <f t="shared" si="9"/>
        <v>99.999999999999986</v>
      </c>
    </row>
    <row r="70" spans="1:12" x14ac:dyDescent="0.25">
      <c r="A70">
        <v>-19</v>
      </c>
      <c r="B70" s="9">
        <f>'1 degree approx'!D30</f>
        <v>63145.4</v>
      </c>
      <c r="C70" s="4">
        <f t="shared" si="1"/>
        <v>63.145400000000002</v>
      </c>
      <c r="D70" s="4">
        <f t="shared" si="2"/>
        <v>38.704983407439009</v>
      </c>
      <c r="E70" s="5">
        <f t="shared" si="3"/>
        <v>-0.13390794339868411</v>
      </c>
      <c r="F70" s="11">
        <f t="shared" si="4"/>
        <v>4.9999999999999996E-2</v>
      </c>
      <c r="G70">
        <f t="shared" si="5"/>
        <v>0.1839079433986841</v>
      </c>
      <c r="H70">
        <f t="shared" si="6"/>
        <v>4.9999999999999996E-2</v>
      </c>
      <c r="I70">
        <f t="shared" si="0"/>
        <v>4.9999999999999996E-2</v>
      </c>
      <c r="J70">
        <f t="shared" si="7"/>
        <v>8.7499999999999991E-3</v>
      </c>
      <c r="K70">
        <f t="shared" si="8"/>
        <v>4.9999999999999996E-2</v>
      </c>
      <c r="L70" s="6">
        <f t="shared" si="9"/>
        <v>99.999999999999986</v>
      </c>
    </row>
    <row r="71" spans="1:12" x14ac:dyDescent="0.25">
      <c r="A71">
        <v>-18</v>
      </c>
      <c r="B71" s="9">
        <f>'1 degree approx'!D31</f>
        <v>60386.8</v>
      </c>
      <c r="C71" s="4">
        <f t="shared" si="1"/>
        <v>60.386800000000001</v>
      </c>
      <c r="D71" s="4">
        <f t="shared" si="2"/>
        <v>37.65072936176793</v>
      </c>
      <c r="E71" s="5">
        <f t="shared" si="3"/>
        <v>-0.13319938440840248</v>
      </c>
      <c r="F71" s="11">
        <f t="shared" si="4"/>
        <v>4.9999999999999996E-2</v>
      </c>
      <c r="G71">
        <f t="shared" si="5"/>
        <v>0.18319938440840247</v>
      </c>
      <c r="H71">
        <f t="shared" si="6"/>
        <v>4.9999999999999996E-2</v>
      </c>
      <c r="I71">
        <f t="shared" si="0"/>
        <v>4.9999999999999996E-2</v>
      </c>
      <c r="J71">
        <f t="shared" si="7"/>
        <v>8.7499999999999991E-3</v>
      </c>
      <c r="K71">
        <f t="shared" si="8"/>
        <v>4.9999999999999996E-2</v>
      </c>
      <c r="L71" s="6">
        <f t="shared" si="9"/>
        <v>99.999999999999986</v>
      </c>
    </row>
    <row r="72" spans="1:12" x14ac:dyDescent="0.25">
      <c r="A72">
        <v>-17</v>
      </c>
      <c r="B72" s="9">
        <f>'1 degree approx'!D32</f>
        <v>57628.2</v>
      </c>
      <c r="C72" s="4">
        <f t="shared" si="1"/>
        <v>57.6282</v>
      </c>
      <c r="D72" s="4">
        <f t="shared" si="2"/>
        <v>36.559574999904839</v>
      </c>
      <c r="E72" s="5">
        <f t="shared" si="3"/>
        <v>-0.13242857663701726</v>
      </c>
      <c r="F72" s="11">
        <f t="shared" si="4"/>
        <v>4.9999999999999996E-2</v>
      </c>
      <c r="G72">
        <f t="shared" si="5"/>
        <v>0.18242857663701725</v>
      </c>
      <c r="H72">
        <f t="shared" si="6"/>
        <v>4.9999999999999996E-2</v>
      </c>
      <c r="I72">
        <f t="shared" si="0"/>
        <v>4.9999999999999996E-2</v>
      </c>
      <c r="J72">
        <f t="shared" si="7"/>
        <v>8.7499999999999991E-3</v>
      </c>
      <c r="K72">
        <f t="shared" si="8"/>
        <v>4.9999999999999996E-2</v>
      </c>
      <c r="L72" s="6">
        <f t="shared" si="9"/>
        <v>99.999999999999986</v>
      </c>
    </row>
    <row r="73" spans="1:12" x14ac:dyDescent="0.25">
      <c r="A73">
        <v>-16</v>
      </c>
      <c r="B73" s="9">
        <f>'1 degree approx'!D33</f>
        <v>54869.599999999999</v>
      </c>
      <c r="C73" s="4">
        <f t="shared" ref="C73:C136" si="10">B73/1000</f>
        <v>54.869599999999998</v>
      </c>
      <c r="D73" s="4">
        <f t="shared" ref="D73:D136" si="11">($B$26*C73)/($B$26+C73)</f>
        <v>35.429548471746557</v>
      </c>
      <c r="E73" s="5">
        <f t="shared" ref="E73:E136" si="12">-(D73*$B$20/($B$25+D73)-$B$23)/($B$27+D73-(D73*D73/($B$25+D73)))</f>
        <v>-0.13158694011809968</v>
      </c>
      <c r="F73" s="11">
        <f t="shared" si="4"/>
        <v>4.9999999999999996E-2</v>
      </c>
      <c r="G73">
        <f t="shared" ref="G73:G136" si="13">F73-E73</f>
        <v>0.18158694011809967</v>
      </c>
      <c r="H73">
        <f t="shared" ref="H73:H136" si="14">MIN(G73,F73)</f>
        <v>4.9999999999999996E-2</v>
      </c>
      <c r="I73">
        <f t="shared" ref="I73:I136" si="15">MAX(H73,0)</f>
        <v>4.9999999999999996E-2</v>
      </c>
      <c r="J73">
        <f t="shared" ref="J73:J136" si="16">F73*$B$29/100</f>
        <v>8.7499999999999991E-3</v>
      </c>
      <c r="K73">
        <f t="shared" ref="K73:K136" si="17">IF(I73&gt;J73,I73,0)</f>
        <v>4.9999999999999996E-2</v>
      </c>
      <c r="L73" s="6">
        <f t="shared" ref="L73:L136" si="18">K73*2000</f>
        <v>99.999999999999986</v>
      </c>
    </row>
    <row r="74" spans="1:12" x14ac:dyDescent="0.25">
      <c r="A74">
        <v>-15</v>
      </c>
      <c r="B74" s="9">
        <f>'1 degree approx'!D34</f>
        <v>52111</v>
      </c>
      <c r="C74" s="4">
        <f t="shared" si="10"/>
        <v>52.110999999999997</v>
      </c>
      <c r="D74" s="4">
        <f t="shared" si="11"/>
        <v>34.258534885708464</v>
      </c>
      <c r="E74" s="5">
        <f t="shared" si="12"/>
        <v>-0.13066424214186487</v>
      </c>
      <c r="F74" s="11">
        <f t="shared" si="4"/>
        <v>4.9999999999999996E-2</v>
      </c>
      <c r="G74">
        <f t="shared" si="13"/>
        <v>0.18066424214186486</v>
      </c>
      <c r="H74">
        <f t="shared" si="14"/>
        <v>4.9999999999999996E-2</v>
      </c>
      <c r="I74">
        <f t="shared" si="15"/>
        <v>4.9999999999999996E-2</v>
      </c>
      <c r="J74">
        <f t="shared" si="16"/>
        <v>8.7499999999999991E-3</v>
      </c>
      <c r="K74">
        <f t="shared" si="17"/>
        <v>4.9999999999999996E-2</v>
      </c>
      <c r="L74" s="6">
        <f t="shared" si="18"/>
        <v>99.999999999999986</v>
      </c>
    </row>
    <row r="75" spans="1:12" x14ac:dyDescent="0.25">
      <c r="A75">
        <v>-14</v>
      </c>
      <c r="B75" s="9">
        <f>'1 degree approx'!D35</f>
        <v>49989</v>
      </c>
      <c r="C75" s="4">
        <f t="shared" si="10"/>
        <v>49.988999999999997</v>
      </c>
      <c r="D75" s="4">
        <f t="shared" si="11"/>
        <v>33.328444085899626</v>
      </c>
      <c r="E75" s="5">
        <f t="shared" si="12"/>
        <v>-0.12989167527775849</v>
      </c>
      <c r="F75" s="11">
        <f t="shared" si="4"/>
        <v>4.9999999999999996E-2</v>
      </c>
      <c r="G75">
        <f t="shared" si="13"/>
        <v>0.17989167527775848</v>
      </c>
      <c r="H75">
        <f t="shared" si="14"/>
        <v>4.9999999999999996E-2</v>
      </c>
      <c r="I75">
        <f t="shared" si="15"/>
        <v>4.9999999999999996E-2</v>
      </c>
      <c r="J75">
        <f t="shared" si="16"/>
        <v>8.7499999999999991E-3</v>
      </c>
      <c r="K75">
        <f t="shared" si="17"/>
        <v>4.9999999999999996E-2</v>
      </c>
      <c r="L75" s="6">
        <f t="shared" si="18"/>
        <v>99.999999999999986</v>
      </c>
    </row>
    <row r="76" spans="1:12" x14ac:dyDescent="0.25">
      <c r="A76">
        <v>-13</v>
      </c>
      <c r="B76" s="9">
        <f>'1 degree approx'!D36</f>
        <v>47867</v>
      </c>
      <c r="C76" s="4">
        <f t="shared" si="10"/>
        <v>47.866999999999997</v>
      </c>
      <c r="D76" s="4">
        <f t="shared" si="11"/>
        <v>32.371658314566467</v>
      </c>
      <c r="E76" s="5">
        <f t="shared" si="12"/>
        <v>-0.12905729072871203</v>
      </c>
      <c r="F76" s="11">
        <f t="shared" si="4"/>
        <v>4.9999999999999996E-2</v>
      </c>
      <c r="G76">
        <f t="shared" si="13"/>
        <v>0.17905729072871202</v>
      </c>
      <c r="H76">
        <f t="shared" si="14"/>
        <v>4.9999999999999996E-2</v>
      </c>
      <c r="I76">
        <f t="shared" si="15"/>
        <v>4.9999999999999996E-2</v>
      </c>
      <c r="J76">
        <f t="shared" si="16"/>
        <v>8.7499999999999991E-3</v>
      </c>
      <c r="K76">
        <f t="shared" si="17"/>
        <v>4.9999999999999996E-2</v>
      </c>
      <c r="L76" s="6">
        <f t="shared" si="18"/>
        <v>99.999999999999986</v>
      </c>
    </row>
    <row r="77" spans="1:12" x14ac:dyDescent="0.25">
      <c r="A77">
        <v>-12</v>
      </c>
      <c r="B77" s="9">
        <f>'1 degree approx'!D37</f>
        <v>45745</v>
      </c>
      <c r="C77" s="4">
        <f t="shared" si="10"/>
        <v>45.744999999999997</v>
      </c>
      <c r="D77" s="4">
        <f t="shared" si="11"/>
        <v>31.387011561288549</v>
      </c>
      <c r="E77" s="5">
        <f t="shared" si="12"/>
        <v>-0.12815335967754865</v>
      </c>
      <c r="F77" s="11">
        <f t="shared" si="4"/>
        <v>4.9999999999999996E-2</v>
      </c>
      <c r="G77">
        <f t="shared" si="13"/>
        <v>0.17815335967754864</v>
      </c>
      <c r="H77">
        <f t="shared" si="14"/>
        <v>4.9999999999999996E-2</v>
      </c>
      <c r="I77">
        <f t="shared" si="15"/>
        <v>4.9999999999999996E-2</v>
      </c>
      <c r="J77">
        <f t="shared" si="16"/>
        <v>8.7499999999999991E-3</v>
      </c>
      <c r="K77">
        <f t="shared" si="17"/>
        <v>4.9999999999999996E-2</v>
      </c>
      <c r="L77" s="6">
        <f t="shared" si="18"/>
        <v>99.999999999999986</v>
      </c>
    </row>
    <row r="78" spans="1:12" x14ac:dyDescent="0.25">
      <c r="A78">
        <v>-11</v>
      </c>
      <c r="B78" s="9">
        <f>'1 degree approx'!D38</f>
        <v>43623</v>
      </c>
      <c r="C78" s="4">
        <f t="shared" si="10"/>
        <v>43.622999999999998</v>
      </c>
      <c r="D78" s="4">
        <f t="shared" si="11"/>
        <v>30.373268905398163</v>
      </c>
      <c r="E78" s="5">
        <f t="shared" si="12"/>
        <v>-0.12717080887336077</v>
      </c>
      <c r="F78" s="11">
        <f t="shared" si="4"/>
        <v>4.9999999999999996E-2</v>
      </c>
      <c r="G78">
        <f t="shared" si="13"/>
        <v>0.17717080887336076</v>
      </c>
      <c r="H78">
        <f t="shared" si="14"/>
        <v>4.9999999999999996E-2</v>
      </c>
      <c r="I78">
        <f t="shared" si="15"/>
        <v>4.9999999999999996E-2</v>
      </c>
      <c r="J78">
        <f t="shared" si="16"/>
        <v>8.7499999999999991E-3</v>
      </c>
      <c r="K78">
        <f t="shared" si="17"/>
        <v>4.9999999999999996E-2</v>
      </c>
      <c r="L78" s="6">
        <f t="shared" si="18"/>
        <v>99.999999999999986</v>
      </c>
    </row>
    <row r="79" spans="1:12" x14ac:dyDescent="0.25">
      <c r="A79">
        <v>-10</v>
      </c>
      <c r="B79" s="9">
        <f>'1 degree approx'!D39</f>
        <v>41501</v>
      </c>
      <c r="C79" s="4">
        <f t="shared" si="10"/>
        <v>41.500999999999998</v>
      </c>
      <c r="D79" s="4">
        <f t="shared" si="11"/>
        <v>29.329121348965728</v>
      </c>
      <c r="E79" s="5">
        <f t="shared" si="12"/>
        <v>-0.12609891500908613</v>
      </c>
      <c r="F79" s="11">
        <f t="shared" si="4"/>
        <v>4.9999999999999996E-2</v>
      </c>
      <c r="G79">
        <f t="shared" si="13"/>
        <v>0.17609891500908612</v>
      </c>
      <c r="H79">
        <f t="shared" si="14"/>
        <v>4.9999999999999996E-2</v>
      </c>
      <c r="I79">
        <f t="shared" si="15"/>
        <v>4.9999999999999996E-2</v>
      </c>
      <c r="J79">
        <f t="shared" si="16"/>
        <v>8.7499999999999991E-3</v>
      </c>
      <c r="K79">
        <f t="shared" si="17"/>
        <v>4.9999999999999996E-2</v>
      </c>
      <c r="L79" s="6">
        <f t="shared" si="18"/>
        <v>99.999999999999986</v>
      </c>
    </row>
    <row r="80" spans="1:12" x14ac:dyDescent="0.25">
      <c r="A80">
        <v>-9</v>
      </c>
      <c r="B80" s="9">
        <f>'1 degree approx'!D40</f>
        <v>39856</v>
      </c>
      <c r="C80" s="4">
        <f t="shared" si="10"/>
        <v>39.856000000000002</v>
      </c>
      <c r="D80" s="4">
        <f t="shared" si="11"/>
        <v>28.49788353735271</v>
      </c>
      <c r="E80" s="5">
        <f t="shared" si="12"/>
        <v>-0.12519845451352304</v>
      </c>
      <c r="F80" s="11">
        <f t="shared" si="4"/>
        <v>4.9999999999999996E-2</v>
      </c>
      <c r="G80">
        <f t="shared" si="13"/>
        <v>0.17519845451352303</v>
      </c>
      <c r="H80">
        <f t="shared" si="14"/>
        <v>4.9999999999999996E-2</v>
      </c>
      <c r="I80">
        <f t="shared" si="15"/>
        <v>4.9999999999999996E-2</v>
      </c>
      <c r="J80">
        <f t="shared" si="16"/>
        <v>8.7499999999999991E-3</v>
      </c>
      <c r="K80">
        <f t="shared" si="17"/>
        <v>4.9999999999999996E-2</v>
      </c>
      <c r="L80" s="6">
        <f t="shared" si="18"/>
        <v>99.999999999999986</v>
      </c>
    </row>
    <row r="81" spans="1:12" x14ac:dyDescent="0.25">
      <c r="A81">
        <v>-8</v>
      </c>
      <c r="B81" s="9">
        <f>'1 degree approx'!D41</f>
        <v>38211</v>
      </c>
      <c r="C81" s="4">
        <f t="shared" si="10"/>
        <v>38.210999999999999</v>
      </c>
      <c r="D81" s="4">
        <f t="shared" si="11"/>
        <v>27.646858788374296</v>
      </c>
      <c r="E81" s="5">
        <f t="shared" si="12"/>
        <v>-0.12422970720575716</v>
      </c>
      <c r="F81" s="11">
        <f t="shared" si="4"/>
        <v>4.9999999999999996E-2</v>
      </c>
      <c r="G81">
        <f t="shared" si="13"/>
        <v>0.17422970720575714</v>
      </c>
      <c r="H81">
        <f t="shared" si="14"/>
        <v>4.9999999999999996E-2</v>
      </c>
      <c r="I81">
        <f t="shared" si="15"/>
        <v>4.9999999999999996E-2</v>
      </c>
      <c r="J81">
        <f t="shared" si="16"/>
        <v>8.7499999999999991E-3</v>
      </c>
      <c r="K81">
        <f t="shared" si="17"/>
        <v>4.9999999999999996E-2</v>
      </c>
      <c r="L81" s="6">
        <f t="shared" si="18"/>
        <v>99.999999999999986</v>
      </c>
    </row>
    <row r="82" spans="1:12" x14ac:dyDescent="0.25">
      <c r="A82">
        <v>-7</v>
      </c>
      <c r="B82" s="9">
        <f>'1 degree approx'!D42</f>
        <v>36566</v>
      </c>
      <c r="C82" s="4">
        <f t="shared" si="10"/>
        <v>36.566000000000003</v>
      </c>
      <c r="D82" s="4">
        <f t="shared" si="11"/>
        <v>26.775332073869048</v>
      </c>
      <c r="E82" s="5">
        <f t="shared" si="12"/>
        <v>-0.12318459909860034</v>
      </c>
      <c r="F82" s="11">
        <f t="shared" si="4"/>
        <v>4.9999999999999996E-2</v>
      </c>
      <c r="G82">
        <f t="shared" si="13"/>
        <v>0.17318459909860034</v>
      </c>
      <c r="H82">
        <f t="shared" si="14"/>
        <v>4.9999999999999996E-2</v>
      </c>
      <c r="I82">
        <f t="shared" si="15"/>
        <v>4.9999999999999996E-2</v>
      </c>
      <c r="J82">
        <f t="shared" si="16"/>
        <v>8.7499999999999991E-3</v>
      </c>
      <c r="K82">
        <f t="shared" si="17"/>
        <v>4.9999999999999996E-2</v>
      </c>
      <c r="L82" s="6">
        <f t="shared" si="18"/>
        <v>99.999999999999986</v>
      </c>
    </row>
    <row r="83" spans="1:12" x14ac:dyDescent="0.25">
      <c r="A83">
        <v>-6</v>
      </c>
      <c r="B83" s="9">
        <f>'1 degree approx'!D43</f>
        <v>34921</v>
      </c>
      <c r="C83" s="4">
        <f t="shared" si="10"/>
        <v>34.920999999999999</v>
      </c>
      <c r="D83" s="4">
        <f t="shared" si="11"/>
        <v>25.882553494267015</v>
      </c>
      <c r="E83" s="5">
        <f t="shared" si="12"/>
        <v>-0.1220537311284824</v>
      </c>
      <c r="F83" s="11">
        <f t="shared" si="4"/>
        <v>4.9999999999999996E-2</v>
      </c>
      <c r="G83">
        <f t="shared" si="13"/>
        <v>0.17205373112848241</v>
      </c>
      <c r="H83">
        <f t="shared" si="14"/>
        <v>4.9999999999999996E-2</v>
      </c>
      <c r="I83">
        <f t="shared" si="15"/>
        <v>4.9999999999999996E-2</v>
      </c>
      <c r="J83">
        <f t="shared" si="16"/>
        <v>8.7499999999999991E-3</v>
      </c>
      <c r="K83">
        <f t="shared" si="17"/>
        <v>4.9999999999999996E-2</v>
      </c>
      <c r="L83" s="6">
        <f t="shared" si="18"/>
        <v>99.999999999999986</v>
      </c>
    </row>
    <row r="84" spans="1:12" x14ac:dyDescent="0.25">
      <c r="A84">
        <v>-5</v>
      </c>
      <c r="B84" s="9">
        <f>'1 degree approx'!D44</f>
        <v>33276</v>
      </c>
      <c r="C84" s="4">
        <f t="shared" si="10"/>
        <v>33.276000000000003</v>
      </c>
      <c r="D84" s="4">
        <f t="shared" si="11"/>
        <v>24.967736126534412</v>
      </c>
      <c r="E84" s="5">
        <f t="shared" si="12"/>
        <v>-0.12082609569113652</v>
      </c>
      <c r="F84" s="11">
        <f t="shared" si="4"/>
        <v>4.9999999999999996E-2</v>
      </c>
      <c r="G84">
        <f t="shared" si="13"/>
        <v>0.17082609569113652</v>
      </c>
      <c r="H84">
        <f t="shared" si="14"/>
        <v>4.9999999999999996E-2</v>
      </c>
      <c r="I84">
        <f t="shared" si="15"/>
        <v>4.9999999999999996E-2</v>
      </c>
      <c r="J84">
        <f t="shared" si="16"/>
        <v>8.7499999999999991E-3</v>
      </c>
      <c r="K84">
        <f t="shared" si="17"/>
        <v>4.9999999999999996E-2</v>
      </c>
      <c r="L84" s="6">
        <f t="shared" si="18"/>
        <v>99.999999999999986</v>
      </c>
    </row>
    <row r="85" spans="1:12" x14ac:dyDescent="0.25">
      <c r="A85">
        <v>-4</v>
      </c>
      <c r="B85" s="9">
        <f>'1 degree approx'!D45</f>
        <v>31991</v>
      </c>
      <c r="C85" s="4">
        <f t="shared" si="10"/>
        <v>31.991</v>
      </c>
      <c r="D85" s="4">
        <f t="shared" si="11"/>
        <v>24.23725860096522</v>
      </c>
      <c r="E85" s="5">
        <f t="shared" si="12"/>
        <v>-0.11979151569473991</v>
      </c>
      <c r="F85" s="11">
        <f t="shared" si="4"/>
        <v>4.9999999999999996E-2</v>
      </c>
      <c r="G85">
        <f t="shared" si="13"/>
        <v>0.16979151569473991</v>
      </c>
      <c r="H85">
        <f t="shared" si="14"/>
        <v>4.9999999999999996E-2</v>
      </c>
      <c r="I85">
        <f t="shared" si="15"/>
        <v>4.9999999999999996E-2</v>
      </c>
      <c r="J85">
        <f t="shared" si="16"/>
        <v>8.7499999999999991E-3</v>
      </c>
      <c r="K85">
        <f t="shared" si="17"/>
        <v>4.9999999999999996E-2</v>
      </c>
      <c r="L85" s="6">
        <f t="shared" si="18"/>
        <v>99.999999999999986</v>
      </c>
    </row>
    <row r="86" spans="1:12" x14ac:dyDescent="0.25">
      <c r="A86">
        <v>-3</v>
      </c>
      <c r="B86" s="9">
        <f>'1 degree approx'!D46</f>
        <v>30706</v>
      </c>
      <c r="C86" s="4">
        <f t="shared" si="10"/>
        <v>30.706</v>
      </c>
      <c r="D86" s="4">
        <f t="shared" si="11"/>
        <v>23.492418098633575</v>
      </c>
      <c r="E86" s="5">
        <f t="shared" si="12"/>
        <v>-0.11868282789062159</v>
      </c>
      <c r="F86" s="11">
        <f t="shared" si="4"/>
        <v>4.9999999999999996E-2</v>
      </c>
      <c r="G86">
        <f t="shared" si="13"/>
        <v>0.16868282789062158</v>
      </c>
      <c r="H86">
        <f t="shared" si="14"/>
        <v>4.9999999999999996E-2</v>
      </c>
      <c r="I86">
        <f t="shared" si="15"/>
        <v>4.9999999999999996E-2</v>
      </c>
      <c r="J86">
        <f t="shared" si="16"/>
        <v>8.7499999999999991E-3</v>
      </c>
      <c r="K86">
        <f t="shared" si="17"/>
        <v>4.9999999999999996E-2</v>
      </c>
      <c r="L86" s="6">
        <f t="shared" si="18"/>
        <v>99.999999999999986</v>
      </c>
    </row>
    <row r="87" spans="1:12" x14ac:dyDescent="0.25">
      <c r="A87">
        <v>-2</v>
      </c>
      <c r="B87" s="9">
        <f>'1 degree approx'!D47</f>
        <v>29421</v>
      </c>
      <c r="C87" s="4">
        <f t="shared" si="10"/>
        <v>29.420999999999999</v>
      </c>
      <c r="D87" s="4">
        <f t="shared" si="11"/>
        <v>22.732786796578608</v>
      </c>
      <c r="E87" s="5">
        <f t="shared" si="12"/>
        <v>-0.1174917738975627</v>
      </c>
      <c r="F87" s="11">
        <f t="shared" si="4"/>
        <v>4.9999999999999996E-2</v>
      </c>
      <c r="G87">
        <f t="shared" si="13"/>
        <v>0.1674917738975627</v>
      </c>
      <c r="H87">
        <f t="shared" si="14"/>
        <v>4.9999999999999996E-2</v>
      </c>
      <c r="I87">
        <f t="shared" si="15"/>
        <v>4.9999999999999996E-2</v>
      </c>
      <c r="J87">
        <f t="shared" si="16"/>
        <v>8.7499999999999991E-3</v>
      </c>
      <c r="K87">
        <f t="shared" si="17"/>
        <v>4.9999999999999996E-2</v>
      </c>
      <c r="L87" s="6">
        <f t="shared" si="18"/>
        <v>99.999999999999986</v>
      </c>
    </row>
    <row r="88" spans="1:12" x14ac:dyDescent="0.25">
      <c r="A88">
        <v>-1</v>
      </c>
      <c r="B88" s="9">
        <f>'1 degree approx'!D48</f>
        <v>28136</v>
      </c>
      <c r="C88" s="4">
        <f t="shared" si="10"/>
        <v>28.135999999999999</v>
      </c>
      <c r="D88" s="4">
        <f t="shared" si="11"/>
        <v>21.957919710307799</v>
      </c>
      <c r="E88" s="5">
        <f t="shared" si="12"/>
        <v>-0.11620882093924008</v>
      </c>
      <c r="F88" s="11">
        <f t="shared" si="4"/>
        <v>4.9999999999999996E-2</v>
      </c>
      <c r="G88">
        <f t="shared" si="13"/>
        <v>0.16620882093924008</v>
      </c>
      <c r="H88">
        <f t="shared" si="14"/>
        <v>4.9999999999999996E-2</v>
      </c>
      <c r="I88">
        <f t="shared" si="15"/>
        <v>4.9999999999999996E-2</v>
      </c>
      <c r="J88">
        <f t="shared" si="16"/>
        <v>8.7499999999999991E-3</v>
      </c>
      <c r="K88">
        <f t="shared" si="17"/>
        <v>4.9999999999999996E-2</v>
      </c>
      <c r="L88" s="6">
        <f t="shared" si="18"/>
        <v>99.999999999999986</v>
      </c>
    </row>
    <row r="89" spans="1:12" x14ac:dyDescent="0.25">
      <c r="A89">
        <v>0</v>
      </c>
      <c r="B89" s="9">
        <f>'1 degree approx'!D49</f>
        <v>26851</v>
      </c>
      <c r="C89" s="4">
        <f t="shared" si="10"/>
        <v>26.850999999999999</v>
      </c>
      <c r="D89" s="4">
        <f t="shared" si="11"/>
        <v>21.167353824565829</v>
      </c>
      <c r="E89" s="5">
        <f t="shared" si="12"/>
        <v>-0.11482290615666624</v>
      </c>
      <c r="F89" s="11">
        <f t="shared" si="4"/>
        <v>4.9999999999999996E-2</v>
      </c>
      <c r="G89">
        <f t="shared" si="13"/>
        <v>0.16482290615666623</v>
      </c>
      <c r="H89">
        <f t="shared" si="14"/>
        <v>4.9999999999999996E-2</v>
      </c>
      <c r="I89">
        <f t="shared" si="15"/>
        <v>4.9999999999999996E-2</v>
      </c>
      <c r="J89">
        <f t="shared" si="16"/>
        <v>8.7499999999999991E-3</v>
      </c>
      <c r="K89">
        <f t="shared" si="17"/>
        <v>4.9999999999999996E-2</v>
      </c>
      <c r="L89" s="6">
        <f t="shared" si="18"/>
        <v>99.999999999999986</v>
      </c>
    </row>
    <row r="90" spans="1:12" x14ac:dyDescent="0.25">
      <c r="A90">
        <v>1</v>
      </c>
      <c r="B90" s="9">
        <f>'1 degree approx'!D50</f>
        <v>25840.6</v>
      </c>
      <c r="C90" s="4">
        <f t="shared" si="10"/>
        <v>25.840599999999998</v>
      </c>
      <c r="D90" s="4">
        <f t="shared" si="11"/>
        <v>20.534390331896066</v>
      </c>
      <c r="E90" s="5">
        <f t="shared" si="12"/>
        <v>-0.11365249968107567</v>
      </c>
      <c r="F90" s="11">
        <f t="shared" si="4"/>
        <v>4.9999999999999996E-2</v>
      </c>
      <c r="G90">
        <f t="shared" si="13"/>
        <v>0.16365249968107567</v>
      </c>
      <c r="H90">
        <f t="shared" si="14"/>
        <v>4.9999999999999996E-2</v>
      </c>
      <c r="I90">
        <f t="shared" si="15"/>
        <v>4.9999999999999996E-2</v>
      </c>
      <c r="J90">
        <f t="shared" si="16"/>
        <v>8.7499999999999991E-3</v>
      </c>
      <c r="K90">
        <f t="shared" si="17"/>
        <v>4.9999999999999996E-2</v>
      </c>
      <c r="L90" s="6">
        <f t="shared" si="18"/>
        <v>99.999999999999986</v>
      </c>
    </row>
    <row r="91" spans="1:12" x14ac:dyDescent="0.25">
      <c r="A91">
        <v>2</v>
      </c>
      <c r="B91" s="9">
        <f>'1 degree approx'!D51</f>
        <v>24830.2</v>
      </c>
      <c r="C91" s="4">
        <f t="shared" si="10"/>
        <v>24.830200000000001</v>
      </c>
      <c r="D91" s="4">
        <f t="shared" si="11"/>
        <v>19.891180179155363</v>
      </c>
      <c r="E91" s="5">
        <f t="shared" si="12"/>
        <v>-0.11240326149361543</v>
      </c>
      <c r="F91" s="11">
        <f t="shared" si="4"/>
        <v>4.9999999999999996E-2</v>
      </c>
      <c r="G91">
        <f t="shared" si="13"/>
        <v>0.16240326149361542</v>
      </c>
      <c r="H91">
        <f t="shared" si="14"/>
        <v>4.9999999999999996E-2</v>
      </c>
      <c r="I91">
        <f t="shared" si="15"/>
        <v>4.9999999999999996E-2</v>
      </c>
      <c r="J91">
        <f t="shared" si="16"/>
        <v>8.7499999999999991E-3</v>
      </c>
      <c r="K91">
        <f t="shared" si="17"/>
        <v>4.9999999999999996E-2</v>
      </c>
      <c r="L91" s="6">
        <f t="shared" si="18"/>
        <v>99.999999999999986</v>
      </c>
    </row>
    <row r="92" spans="1:12" x14ac:dyDescent="0.25">
      <c r="A92">
        <v>3</v>
      </c>
      <c r="B92" s="9">
        <f>'1 degree approx'!D52</f>
        <v>23819.8</v>
      </c>
      <c r="C92" s="4">
        <f t="shared" si="10"/>
        <v>23.819800000000001</v>
      </c>
      <c r="D92" s="4">
        <f t="shared" si="11"/>
        <v>19.237472520550025</v>
      </c>
      <c r="E92" s="5">
        <f t="shared" si="12"/>
        <v>-0.11106694956465914</v>
      </c>
      <c r="F92" s="11">
        <f t="shared" si="4"/>
        <v>4.9999999999999996E-2</v>
      </c>
      <c r="G92">
        <f t="shared" si="13"/>
        <v>0.16106694956465914</v>
      </c>
      <c r="H92">
        <f t="shared" si="14"/>
        <v>4.9999999999999996E-2</v>
      </c>
      <c r="I92">
        <f t="shared" si="15"/>
        <v>4.9999999999999996E-2</v>
      </c>
      <c r="J92">
        <f t="shared" si="16"/>
        <v>8.7499999999999991E-3</v>
      </c>
      <c r="K92">
        <f t="shared" si="17"/>
        <v>4.9999999999999996E-2</v>
      </c>
      <c r="L92" s="6">
        <f t="shared" si="18"/>
        <v>99.999999999999986</v>
      </c>
    </row>
    <row r="93" spans="1:12" x14ac:dyDescent="0.25">
      <c r="A93">
        <v>4</v>
      </c>
      <c r="B93" s="9">
        <f>'1 degree approx'!D53</f>
        <v>22809.4</v>
      </c>
      <c r="C93" s="4">
        <f t="shared" si="10"/>
        <v>22.8094</v>
      </c>
      <c r="D93" s="4">
        <f t="shared" si="11"/>
        <v>18.573008255068423</v>
      </c>
      <c r="E93" s="5">
        <f t="shared" si="12"/>
        <v>-0.10963413141326851</v>
      </c>
      <c r="F93" s="11">
        <f t="shared" si="4"/>
        <v>4.9999999999999996E-2</v>
      </c>
      <c r="G93">
        <f t="shared" si="13"/>
        <v>0.15963413141326852</v>
      </c>
      <c r="H93">
        <f t="shared" si="14"/>
        <v>4.9999999999999996E-2</v>
      </c>
      <c r="I93">
        <f t="shared" si="15"/>
        <v>4.9999999999999996E-2</v>
      </c>
      <c r="J93">
        <f t="shared" si="16"/>
        <v>8.7499999999999991E-3</v>
      </c>
      <c r="K93">
        <f t="shared" si="17"/>
        <v>4.9999999999999996E-2</v>
      </c>
      <c r="L93" s="6">
        <f t="shared" si="18"/>
        <v>99.999999999999986</v>
      </c>
    </row>
    <row r="94" spans="1:12" x14ac:dyDescent="0.25">
      <c r="A94">
        <v>5</v>
      </c>
      <c r="B94" s="9">
        <f>'1 degree approx'!D54</f>
        <v>21799</v>
      </c>
      <c r="C94" s="4">
        <f t="shared" si="10"/>
        <v>21.798999999999999</v>
      </c>
      <c r="D94" s="4">
        <f t="shared" si="11"/>
        <v>17.897519684069657</v>
      </c>
      <c r="E94" s="5">
        <f t="shared" si="12"/>
        <v>-0.10809396112444296</v>
      </c>
      <c r="F94" s="11">
        <f t="shared" si="4"/>
        <v>4.9999999999999996E-2</v>
      </c>
      <c r="G94">
        <f t="shared" si="13"/>
        <v>0.15809396112444296</v>
      </c>
      <c r="H94">
        <f t="shared" si="14"/>
        <v>4.9999999999999996E-2</v>
      </c>
      <c r="I94">
        <f t="shared" si="15"/>
        <v>4.9999999999999996E-2</v>
      </c>
      <c r="J94">
        <f t="shared" si="16"/>
        <v>8.7499999999999991E-3</v>
      </c>
      <c r="K94">
        <f t="shared" si="17"/>
        <v>4.9999999999999996E-2</v>
      </c>
      <c r="L94" s="6">
        <f t="shared" si="18"/>
        <v>99.999999999999986</v>
      </c>
    </row>
    <row r="95" spans="1:12" x14ac:dyDescent="0.25">
      <c r="A95">
        <v>6</v>
      </c>
      <c r="B95" s="9">
        <f>'1 degree approx'!D55</f>
        <v>20998.799999999999</v>
      </c>
      <c r="C95" s="4">
        <f t="shared" si="10"/>
        <v>20.998799999999999</v>
      </c>
      <c r="D95" s="4">
        <f t="shared" si="11"/>
        <v>17.354552276551505</v>
      </c>
      <c r="E95" s="5">
        <f t="shared" si="12"/>
        <v>-0.10678981592304891</v>
      </c>
      <c r="F95" s="11">
        <f t="shared" si="4"/>
        <v>4.9999999999999996E-2</v>
      </c>
      <c r="G95">
        <f t="shared" si="13"/>
        <v>0.15678981592304891</v>
      </c>
      <c r="H95">
        <f t="shared" si="14"/>
        <v>4.9999999999999996E-2</v>
      </c>
      <c r="I95">
        <f t="shared" si="15"/>
        <v>4.9999999999999996E-2</v>
      </c>
      <c r="J95">
        <f t="shared" si="16"/>
        <v>8.7499999999999991E-3</v>
      </c>
      <c r="K95">
        <f t="shared" si="17"/>
        <v>4.9999999999999996E-2</v>
      </c>
      <c r="L95" s="6">
        <f t="shared" si="18"/>
        <v>99.999999999999986</v>
      </c>
    </row>
    <row r="96" spans="1:12" x14ac:dyDescent="0.25">
      <c r="A96">
        <v>7</v>
      </c>
      <c r="B96" s="9">
        <f>'1 degree approx'!D56</f>
        <v>20198.599999999999</v>
      </c>
      <c r="C96" s="4">
        <f t="shared" si="10"/>
        <v>20.198599999999999</v>
      </c>
      <c r="D96" s="4">
        <f t="shared" si="11"/>
        <v>16.804355458383043</v>
      </c>
      <c r="E96" s="5">
        <f t="shared" si="12"/>
        <v>-0.10540340542483496</v>
      </c>
      <c r="F96" s="11">
        <f t="shared" si="4"/>
        <v>4.9999999999999996E-2</v>
      </c>
      <c r="G96">
        <f t="shared" si="13"/>
        <v>0.15540340542483497</v>
      </c>
      <c r="H96">
        <f t="shared" si="14"/>
        <v>4.9999999999999996E-2</v>
      </c>
      <c r="I96">
        <f t="shared" si="15"/>
        <v>4.9999999999999996E-2</v>
      </c>
      <c r="J96">
        <f t="shared" si="16"/>
        <v>8.7499999999999991E-3</v>
      </c>
      <c r="K96">
        <f t="shared" si="17"/>
        <v>4.9999999999999996E-2</v>
      </c>
      <c r="L96" s="6">
        <f t="shared" si="18"/>
        <v>99.999999999999986</v>
      </c>
    </row>
    <row r="97" spans="1:12" x14ac:dyDescent="0.25">
      <c r="A97">
        <v>8</v>
      </c>
      <c r="B97" s="9">
        <f>'1 degree approx'!D57</f>
        <v>19398.400000000001</v>
      </c>
      <c r="C97" s="4">
        <f t="shared" si="10"/>
        <v>19.398400000000002</v>
      </c>
      <c r="D97" s="4">
        <f t="shared" si="11"/>
        <v>16.246783876500857</v>
      </c>
      <c r="E97" s="5">
        <f t="shared" si="12"/>
        <v>-0.10392669220486243</v>
      </c>
      <c r="F97" s="11">
        <f t="shared" si="4"/>
        <v>4.9999999999999996E-2</v>
      </c>
      <c r="G97">
        <f t="shared" si="13"/>
        <v>0.15392669220486244</v>
      </c>
      <c r="H97">
        <f t="shared" si="14"/>
        <v>4.9999999999999996E-2</v>
      </c>
      <c r="I97">
        <f t="shared" si="15"/>
        <v>4.9999999999999996E-2</v>
      </c>
      <c r="J97">
        <f t="shared" si="16"/>
        <v>8.7499999999999991E-3</v>
      </c>
      <c r="K97">
        <f t="shared" si="17"/>
        <v>4.9999999999999996E-2</v>
      </c>
      <c r="L97" s="6">
        <f t="shared" si="18"/>
        <v>99.999999999999986</v>
      </c>
    </row>
    <row r="98" spans="1:12" x14ac:dyDescent="0.25">
      <c r="A98">
        <v>9</v>
      </c>
      <c r="B98" s="9">
        <f>'1 degree approx'!D58</f>
        <v>18598.2</v>
      </c>
      <c r="C98" s="4">
        <f t="shared" si="10"/>
        <v>18.598200000000002</v>
      </c>
      <c r="D98" s="4">
        <f t="shared" si="11"/>
        <v>15.681688254965085</v>
      </c>
      <c r="E98" s="5">
        <f t="shared" si="12"/>
        <v>-0.10235055656955748</v>
      </c>
      <c r="F98" s="11">
        <f t="shared" si="4"/>
        <v>4.9999999999999996E-2</v>
      </c>
      <c r="G98">
        <f t="shared" si="13"/>
        <v>0.15235055656955748</v>
      </c>
      <c r="H98">
        <f t="shared" si="14"/>
        <v>4.9999999999999996E-2</v>
      </c>
      <c r="I98">
        <f t="shared" si="15"/>
        <v>4.9999999999999996E-2</v>
      </c>
      <c r="J98">
        <f t="shared" si="16"/>
        <v>8.7499999999999991E-3</v>
      </c>
      <c r="K98">
        <f t="shared" si="17"/>
        <v>4.9999999999999996E-2</v>
      </c>
      <c r="L98" s="6">
        <f t="shared" si="18"/>
        <v>99.999999999999986</v>
      </c>
    </row>
    <row r="99" spans="1:12" x14ac:dyDescent="0.25">
      <c r="A99">
        <v>10</v>
      </c>
      <c r="B99" s="9">
        <f>'1 degree approx'!D59</f>
        <v>17798</v>
      </c>
      <c r="C99" s="4">
        <f t="shared" si="10"/>
        <v>17.797999999999998</v>
      </c>
      <c r="D99" s="4">
        <f t="shared" si="11"/>
        <v>15.108915261719211</v>
      </c>
      <c r="E99" s="5">
        <f t="shared" si="12"/>
        <v>-0.10066460804653263</v>
      </c>
      <c r="F99" s="11">
        <f t="shared" ref="F99:F162" si="19">$B$17/$B$16</f>
        <v>4.9999999999999996E-2</v>
      </c>
      <c r="G99">
        <f t="shared" si="13"/>
        <v>0.15066460804653262</v>
      </c>
      <c r="H99">
        <f t="shared" si="14"/>
        <v>4.9999999999999996E-2</v>
      </c>
      <c r="I99">
        <f t="shared" si="15"/>
        <v>4.9999999999999996E-2</v>
      </c>
      <c r="J99">
        <f t="shared" si="16"/>
        <v>8.7499999999999991E-3</v>
      </c>
      <c r="K99">
        <f t="shared" si="17"/>
        <v>4.9999999999999996E-2</v>
      </c>
      <c r="L99" s="6">
        <f t="shared" si="18"/>
        <v>99.999999999999986</v>
      </c>
    </row>
    <row r="100" spans="1:12" x14ac:dyDescent="0.25">
      <c r="A100">
        <v>11</v>
      </c>
      <c r="B100" s="9">
        <f>'1 degree approx'!D60</f>
        <v>17160.8</v>
      </c>
      <c r="C100" s="4">
        <f t="shared" si="10"/>
        <v>17.160799999999998</v>
      </c>
      <c r="D100" s="4">
        <f t="shared" si="11"/>
        <v>14.647219889246232</v>
      </c>
      <c r="E100" s="5">
        <f t="shared" si="12"/>
        <v>-9.9235678873422703E-2</v>
      </c>
      <c r="F100" s="11">
        <f t="shared" si="19"/>
        <v>4.9999999999999996E-2</v>
      </c>
      <c r="G100">
        <f t="shared" si="13"/>
        <v>0.14923567887342271</v>
      </c>
      <c r="H100">
        <f t="shared" si="14"/>
        <v>4.9999999999999996E-2</v>
      </c>
      <c r="I100">
        <f t="shared" si="15"/>
        <v>4.9999999999999996E-2</v>
      </c>
      <c r="J100">
        <f t="shared" si="16"/>
        <v>8.7499999999999991E-3</v>
      </c>
      <c r="K100">
        <f t="shared" si="17"/>
        <v>4.9999999999999996E-2</v>
      </c>
      <c r="L100" s="6">
        <f t="shared" si="18"/>
        <v>99.999999999999986</v>
      </c>
    </row>
    <row r="101" spans="1:12" x14ac:dyDescent="0.25">
      <c r="A101">
        <v>12</v>
      </c>
      <c r="B101" s="9">
        <f>'1 degree approx'!D61</f>
        <v>16523.599999999999</v>
      </c>
      <c r="C101" s="4">
        <f t="shared" si="10"/>
        <v>16.523599999999998</v>
      </c>
      <c r="D101" s="4">
        <f t="shared" si="11"/>
        <v>14.180475028234623</v>
      </c>
      <c r="E101" s="5">
        <f t="shared" si="12"/>
        <v>-9.7722815971491517E-2</v>
      </c>
      <c r="F101" s="11">
        <f t="shared" si="19"/>
        <v>4.9999999999999996E-2</v>
      </c>
      <c r="G101">
        <f t="shared" si="13"/>
        <v>0.14772281597149151</v>
      </c>
      <c r="H101">
        <f t="shared" si="14"/>
        <v>4.9999999999999996E-2</v>
      </c>
      <c r="I101">
        <f t="shared" si="15"/>
        <v>4.9999999999999996E-2</v>
      </c>
      <c r="J101">
        <f t="shared" si="16"/>
        <v>8.7499999999999991E-3</v>
      </c>
      <c r="K101">
        <f t="shared" si="17"/>
        <v>4.9999999999999996E-2</v>
      </c>
      <c r="L101" s="6">
        <f t="shared" si="18"/>
        <v>99.999999999999986</v>
      </c>
    </row>
    <row r="102" spans="1:12" x14ac:dyDescent="0.25">
      <c r="A102">
        <v>13</v>
      </c>
      <c r="B102" s="9">
        <f>'1 degree approx'!D62</f>
        <v>15886.4</v>
      </c>
      <c r="C102" s="4">
        <f t="shared" si="10"/>
        <v>15.8864</v>
      </c>
      <c r="D102" s="4">
        <f t="shared" si="11"/>
        <v>13.708597385025337</v>
      </c>
      <c r="E102" s="5">
        <f t="shared" si="12"/>
        <v>-9.6118400311595881E-2</v>
      </c>
      <c r="F102" s="11">
        <f t="shared" si="19"/>
        <v>4.9999999999999996E-2</v>
      </c>
      <c r="G102">
        <f t="shared" si="13"/>
        <v>0.14611840031159587</v>
      </c>
      <c r="H102">
        <f t="shared" si="14"/>
        <v>4.9999999999999996E-2</v>
      </c>
      <c r="I102">
        <f t="shared" si="15"/>
        <v>4.9999999999999996E-2</v>
      </c>
      <c r="J102">
        <f t="shared" si="16"/>
        <v>8.7499999999999991E-3</v>
      </c>
      <c r="K102">
        <f t="shared" si="17"/>
        <v>4.9999999999999996E-2</v>
      </c>
      <c r="L102" s="6">
        <f t="shared" si="18"/>
        <v>99.999999999999986</v>
      </c>
    </row>
    <row r="103" spans="1:12" x14ac:dyDescent="0.25">
      <c r="A103">
        <v>14</v>
      </c>
      <c r="B103" s="9">
        <f>'1 degree approx'!D63</f>
        <v>15249.2</v>
      </c>
      <c r="C103" s="4">
        <f t="shared" si="10"/>
        <v>15.2492</v>
      </c>
      <c r="D103" s="4">
        <f t="shared" si="11"/>
        <v>13.231501823873833</v>
      </c>
      <c r="E103" s="5">
        <f t="shared" si="12"/>
        <v>-9.4413861941629984E-2</v>
      </c>
      <c r="F103" s="11">
        <f t="shared" si="19"/>
        <v>4.9999999999999996E-2</v>
      </c>
      <c r="G103">
        <f t="shared" si="13"/>
        <v>0.14441386194162997</v>
      </c>
      <c r="H103">
        <f t="shared" si="14"/>
        <v>4.9999999999999996E-2</v>
      </c>
      <c r="I103">
        <f t="shared" si="15"/>
        <v>4.9999999999999996E-2</v>
      </c>
      <c r="J103">
        <f t="shared" si="16"/>
        <v>8.7499999999999991E-3</v>
      </c>
      <c r="K103">
        <f t="shared" si="17"/>
        <v>4.9999999999999996E-2</v>
      </c>
      <c r="L103" s="6">
        <f t="shared" si="18"/>
        <v>99.999999999999986</v>
      </c>
    </row>
    <row r="104" spans="1:12" x14ac:dyDescent="0.25">
      <c r="A104">
        <v>15</v>
      </c>
      <c r="B104" s="9">
        <f>'1 degree approx'!D64</f>
        <v>14612</v>
      </c>
      <c r="C104" s="4">
        <f t="shared" si="10"/>
        <v>14.612</v>
      </c>
      <c r="D104" s="4">
        <f t="shared" si="11"/>
        <v>12.749101315743554</v>
      </c>
      <c r="E104" s="5">
        <f t="shared" si="12"/>
        <v>-9.259952685383363E-2</v>
      </c>
      <c r="F104" s="11">
        <f t="shared" si="19"/>
        <v>4.9999999999999996E-2</v>
      </c>
      <c r="G104">
        <f t="shared" si="13"/>
        <v>0.14259952685383362</v>
      </c>
      <c r="H104">
        <f t="shared" si="14"/>
        <v>4.9999999999999996E-2</v>
      </c>
      <c r="I104">
        <f t="shared" si="15"/>
        <v>4.9999999999999996E-2</v>
      </c>
      <c r="J104">
        <f t="shared" si="16"/>
        <v>8.7499999999999991E-3</v>
      </c>
      <c r="K104">
        <f t="shared" si="17"/>
        <v>4.9999999999999996E-2</v>
      </c>
      <c r="L104" s="6">
        <f t="shared" si="18"/>
        <v>99.999999999999986</v>
      </c>
    </row>
    <row r="105" spans="1:12" x14ac:dyDescent="0.25">
      <c r="A105">
        <v>16</v>
      </c>
      <c r="B105" s="9">
        <f>'1 degree approx'!D65</f>
        <v>14101.2</v>
      </c>
      <c r="C105" s="4">
        <f t="shared" si="10"/>
        <v>14.1012</v>
      </c>
      <c r="D105" s="4">
        <f t="shared" si="11"/>
        <v>12.358502802775082</v>
      </c>
      <c r="E105" s="5">
        <f t="shared" si="12"/>
        <v>-9.1058466926732792E-2</v>
      </c>
      <c r="F105" s="11">
        <f t="shared" si="19"/>
        <v>4.9999999999999996E-2</v>
      </c>
      <c r="G105">
        <f t="shared" si="13"/>
        <v>0.1410584669267328</v>
      </c>
      <c r="H105">
        <f t="shared" si="14"/>
        <v>4.9999999999999996E-2</v>
      </c>
      <c r="I105">
        <f t="shared" si="15"/>
        <v>4.9999999999999996E-2</v>
      </c>
      <c r="J105">
        <f t="shared" si="16"/>
        <v>8.7499999999999991E-3</v>
      </c>
      <c r="K105">
        <f t="shared" si="17"/>
        <v>4.9999999999999996E-2</v>
      </c>
      <c r="L105" s="6">
        <f t="shared" si="18"/>
        <v>99.999999999999986</v>
      </c>
    </row>
    <row r="106" spans="1:12" x14ac:dyDescent="0.25">
      <c r="A106">
        <v>17</v>
      </c>
      <c r="B106" s="9">
        <f>'1 degree approx'!D66</f>
        <v>13590.4</v>
      </c>
      <c r="C106" s="4">
        <f t="shared" si="10"/>
        <v>13.590399999999999</v>
      </c>
      <c r="D106" s="4">
        <f t="shared" si="11"/>
        <v>11.964391357016085</v>
      </c>
      <c r="E106" s="5">
        <f t="shared" si="12"/>
        <v>-8.943349917861497E-2</v>
      </c>
      <c r="F106" s="11">
        <f t="shared" si="19"/>
        <v>4.9999999999999996E-2</v>
      </c>
      <c r="G106">
        <f t="shared" si="13"/>
        <v>0.13943349917861497</v>
      </c>
      <c r="H106">
        <f t="shared" si="14"/>
        <v>4.9999999999999996E-2</v>
      </c>
      <c r="I106">
        <f t="shared" si="15"/>
        <v>4.9999999999999996E-2</v>
      </c>
      <c r="J106">
        <f t="shared" si="16"/>
        <v>8.7499999999999991E-3</v>
      </c>
      <c r="K106">
        <f t="shared" si="17"/>
        <v>4.9999999999999996E-2</v>
      </c>
      <c r="L106" s="6">
        <f t="shared" si="18"/>
        <v>99.999999999999986</v>
      </c>
    </row>
    <row r="107" spans="1:12" x14ac:dyDescent="0.25">
      <c r="A107">
        <v>18</v>
      </c>
      <c r="B107" s="9">
        <f>'1 degree approx'!D67</f>
        <v>13079.6</v>
      </c>
      <c r="C107" s="4">
        <f t="shared" si="10"/>
        <v>13.079600000000001</v>
      </c>
      <c r="D107" s="4">
        <f t="shared" si="11"/>
        <v>11.56671937290192</v>
      </c>
      <c r="E107" s="5">
        <f t="shared" si="12"/>
        <v>-8.7717578888476574E-2</v>
      </c>
      <c r="F107" s="11">
        <f t="shared" si="19"/>
        <v>4.9999999999999996E-2</v>
      </c>
      <c r="G107">
        <f t="shared" si="13"/>
        <v>0.13771757888847658</v>
      </c>
      <c r="H107">
        <f t="shared" si="14"/>
        <v>4.9999999999999996E-2</v>
      </c>
      <c r="I107">
        <f t="shared" si="15"/>
        <v>4.9999999999999996E-2</v>
      </c>
      <c r="J107">
        <f t="shared" si="16"/>
        <v>8.7499999999999991E-3</v>
      </c>
      <c r="K107">
        <f t="shared" si="17"/>
        <v>4.9999999999999996E-2</v>
      </c>
      <c r="L107" s="6">
        <f t="shared" si="18"/>
        <v>99.999999999999986</v>
      </c>
    </row>
    <row r="108" spans="1:12" x14ac:dyDescent="0.25">
      <c r="A108">
        <v>19</v>
      </c>
      <c r="B108" s="9">
        <f>'1 degree approx'!D68</f>
        <v>12568.8</v>
      </c>
      <c r="C108" s="4">
        <f t="shared" si="10"/>
        <v>12.5688</v>
      </c>
      <c r="D108" s="4">
        <f t="shared" si="11"/>
        <v>11.165438380794678</v>
      </c>
      <c r="E108" s="5">
        <f t="shared" si="12"/>
        <v>-8.590285001687091E-2</v>
      </c>
      <c r="F108" s="11">
        <f t="shared" si="19"/>
        <v>4.9999999999999996E-2</v>
      </c>
      <c r="G108">
        <f t="shared" si="13"/>
        <v>0.13590285001687091</v>
      </c>
      <c r="H108">
        <f t="shared" si="14"/>
        <v>4.9999999999999996E-2</v>
      </c>
      <c r="I108">
        <f t="shared" si="15"/>
        <v>4.9999999999999996E-2</v>
      </c>
      <c r="J108">
        <f t="shared" si="16"/>
        <v>8.7499999999999991E-3</v>
      </c>
      <c r="K108">
        <f t="shared" si="17"/>
        <v>4.9999999999999996E-2</v>
      </c>
      <c r="L108" s="6">
        <f t="shared" si="18"/>
        <v>99.999999999999986</v>
      </c>
    </row>
    <row r="109" spans="1:12" x14ac:dyDescent="0.25">
      <c r="A109">
        <v>20</v>
      </c>
      <c r="B109" s="9">
        <f>'1 degree approx'!D69</f>
        <v>12058</v>
      </c>
      <c r="C109" s="4">
        <f t="shared" si="10"/>
        <v>12.058</v>
      </c>
      <c r="D109" s="4">
        <f t="shared" si="11"/>
        <v>10.760499027289439</v>
      </c>
      <c r="E109" s="5">
        <f t="shared" si="12"/>
        <v>-8.3980524947199708E-2</v>
      </c>
      <c r="F109" s="11">
        <f t="shared" si="19"/>
        <v>4.9999999999999996E-2</v>
      </c>
      <c r="G109">
        <f t="shared" si="13"/>
        <v>0.1339805249471997</v>
      </c>
      <c r="H109">
        <f t="shared" si="14"/>
        <v>4.9999999999999996E-2</v>
      </c>
      <c r="I109">
        <f t="shared" si="15"/>
        <v>4.9999999999999996E-2</v>
      </c>
      <c r="J109">
        <f t="shared" si="16"/>
        <v>8.7499999999999991E-3</v>
      </c>
      <c r="K109">
        <f t="shared" si="17"/>
        <v>4.9999999999999996E-2</v>
      </c>
      <c r="L109" s="6">
        <f t="shared" si="18"/>
        <v>99.999999999999986</v>
      </c>
    </row>
    <row r="110" spans="1:12" x14ac:dyDescent="0.25">
      <c r="A110">
        <v>21</v>
      </c>
      <c r="B110" s="9">
        <f>'1 degree approx'!D70</f>
        <v>11646.4</v>
      </c>
      <c r="C110" s="4">
        <f t="shared" si="10"/>
        <v>11.6464</v>
      </c>
      <c r="D110" s="4">
        <f t="shared" si="11"/>
        <v>10.431505180641739</v>
      </c>
      <c r="E110" s="5">
        <f t="shared" si="12"/>
        <v>-8.2346573022220315E-2</v>
      </c>
      <c r="F110" s="11">
        <f t="shared" si="19"/>
        <v>4.9999999999999996E-2</v>
      </c>
      <c r="G110">
        <f t="shared" si="13"/>
        <v>0.1323465730222203</v>
      </c>
      <c r="H110">
        <f t="shared" si="14"/>
        <v>4.9999999999999996E-2</v>
      </c>
      <c r="I110">
        <f t="shared" si="15"/>
        <v>4.9999999999999996E-2</v>
      </c>
      <c r="J110">
        <f t="shared" si="16"/>
        <v>8.7499999999999991E-3</v>
      </c>
      <c r="K110">
        <f t="shared" si="17"/>
        <v>4.9999999999999996E-2</v>
      </c>
      <c r="L110" s="6">
        <f t="shared" si="18"/>
        <v>99.999999999999986</v>
      </c>
    </row>
    <row r="111" spans="1:12" x14ac:dyDescent="0.25">
      <c r="A111">
        <v>22</v>
      </c>
      <c r="B111" s="9">
        <f>'1 degree approx'!D71</f>
        <v>11234.8</v>
      </c>
      <c r="C111" s="4">
        <f t="shared" si="10"/>
        <v>11.2348</v>
      </c>
      <c r="D111" s="4">
        <f t="shared" si="11"/>
        <v>10.100076594734741</v>
      </c>
      <c r="E111" s="5">
        <f t="shared" si="12"/>
        <v>-8.0630640741428825E-2</v>
      </c>
      <c r="F111" s="11">
        <f t="shared" si="19"/>
        <v>4.9999999999999996E-2</v>
      </c>
      <c r="G111">
        <f t="shared" si="13"/>
        <v>0.13063064074142883</v>
      </c>
      <c r="H111">
        <f t="shared" si="14"/>
        <v>4.9999999999999996E-2</v>
      </c>
      <c r="I111">
        <f t="shared" si="15"/>
        <v>4.9999999999999996E-2</v>
      </c>
      <c r="J111">
        <f t="shared" si="16"/>
        <v>8.7499999999999991E-3</v>
      </c>
      <c r="K111">
        <f t="shared" si="17"/>
        <v>4.9999999999999996E-2</v>
      </c>
      <c r="L111" s="6">
        <f t="shared" si="18"/>
        <v>99.999999999999986</v>
      </c>
    </row>
    <row r="112" spans="1:12" x14ac:dyDescent="0.25">
      <c r="A112">
        <v>23</v>
      </c>
      <c r="B112" s="9">
        <f>'1 degree approx'!D72</f>
        <v>10823.2</v>
      </c>
      <c r="C112" s="4">
        <f t="shared" si="10"/>
        <v>10.8232</v>
      </c>
      <c r="D112" s="4">
        <f t="shared" si="11"/>
        <v>9.766186141529932</v>
      </c>
      <c r="E112" s="5">
        <f t="shared" si="12"/>
        <v>-7.8826399535964722E-2</v>
      </c>
      <c r="F112" s="11">
        <f t="shared" si="19"/>
        <v>4.9999999999999996E-2</v>
      </c>
      <c r="G112">
        <f t="shared" si="13"/>
        <v>0.12882639953596473</v>
      </c>
      <c r="H112">
        <f t="shared" si="14"/>
        <v>4.9999999999999996E-2</v>
      </c>
      <c r="I112">
        <f t="shared" si="15"/>
        <v>4.9999999999999996E-2</v>
      </c>
      <c r="J112">
        <f t="shared" si="16"/>
        <v>8.7499999999999991E-3</v>
      </c>
      <c r="K112">
        <f t="shared" si="17"/>
        <v>4.9999999999999996E-2</v>
      </c>
      <c r="L112" s="6">
        <f t="shared" si="18"/>
        <v>99.999999999999986</v>
      </c>
    </row>
    <row r="113" spans="1:12" x14ac:dyDescent="0.25">
      <c r="A113">
        <v>24</v>
      </c>
      <c r="B113" s="9">
        <f>'1 degree approx'!D73</f>
        <v>10411.6</v>
      </c>
      <c r="C113" s="4">
        <f t="shared" si="10"/>
        <v>10.4116</v>
      </c>
      <c r="D113" s="4">
        <f t="shared" si="11"/>
        <v>9.4298062884696918</v>
      </c>
      <c r="E113" s="5">
        <f t="shared" si="12"/>
        <v>-7.692685224440135E-2</v>
      </c>
      <c r="F113" s="11">
        <f t="shared" si="19"/>
        <v>4.9999999999999996E-2</v>
      </c>
      <c r="G113">
        <f t="shared" si="13"/>
        <v>0.12692685224440134</v>
      </c>
      <c r="H113">
        <f t="shared" si="14"/>
        <v>4.9999999999999996E-2</v>
      </c>
      <c r="I113">
        <f t="shared" si="15"/>
        <v>4.9999999999999996E-2</v>
      </c>
      <c r="J113">
        <f t="shared" si="16"/>
        <v>8.7499999999999991E-3</v>
      </c>
      <c r="K113">
        <f t="shared" si="17"/>
        <v>4.9999999999999996E-2</v>
      </c>
      <c r="L113" s="6">
        <f t="shared" si="18"/>
        <v>99.999999999999986</v>
      </c>
    </row>
    <row r="114" spans="1:12" x14ac:dyDescent="0.25">
      <c r="A114">
        <v>25</v>
      </c>
      <c r="B114" s="9">
        <f>'1 degree approx'!D74</f>
        <v>10000</v>
      </c>
      <c r="C114" s="4">
        <f t="shared" si="10"/>
        <v>10</v>
      </c>
      <c r="D114" s="4">
        <f t="shared" si="11"/>
        <v>9.0909090909090917</v>
      </c>
      <c r="E114" s="5">
        <f t="shared" si="12"/>
        <v>-7.4924242424242407E-2</v>
      </c>
      <c r="F114" s="11">
        <f t="shared" si="19"/>
        <v>4.9999999999999996E-2</v>
      </c>
      <c r="G114">
        <f t="shared" si="13"/>
        <v>0.12492424242424241</v>
      </c>
      <c r="H114">
        <f t="shared" si="14"/>
        <v>4.9999999999999996E-2</v>
      </c>
      <c r="I114">
        <f t="shared" si="15"/>
        <v>4.9999999999999996E-2</v>
      </c>
      <c r="J114">
        <f t="shared" si="16"/>
        <v>8.7499999999999991E-3</v>
      </c>
      <c r="K114">
        <f t="shared" si="17"/>
        <v>4.9999999999999996E-2</v>
      </c>
      <c r="L114" s="6">
        <f t="shared" si="18"/>
        <v>99.999999999999986</v>
      </c>
    </row>
    <row r="115" spans="1:12" x14ac:dyDescent="0.25">
      <c r="A115">
        <v>26</v>
      </c>
      <c r="B115" s="9">
        <f>'1 degree approx'!D75</f>
        <v>9666.5</v>
      </c>
      <c r="C115" s="4">
        <f t="shared" si="10"/>
        <v>9.6664999999999992</v>
      </c>
      <c r="D115" s="4">
        <f t="shared" si="11"/>
        <v>8.8144510857919229</v>
      </c>
      <c r="E115" s="5">
        <f t="shared" si="12"/>
        <v>-7.322014654695963E-2</v>
      </c>
      <c r="F115" s="11">
        <f t="shared" si="19"/>
        <v>4.9999999999999996E-2</v>
      </c>
      <c r="G115">
        <f t="shared" si="13"/>
        <v>0.12322014654695962</v>
      </c>
      <c r="H115">
        <f t="shared" si="14"/>
        <v>4.9999999999999996E-2</v>
      </c>
      <c r="I115">
        <f t="shared" si="15"/>
        <v>4.9999999999999996E-2</v>
      </c>
      <c r="J115">
        <f t="shared" si="16"/>
        <v>8.7499999999999991E-3</v>
      </c>
      <c r="K115">
        <f t="shared" si="17"/>
        <v>4.9999999999999996E-2</v>
      </c>
      <c r="L115" s="6">
        <f t="shared" si="18"/>
        <v>99.999999999999986</v>
      </c>
    </row>
    <row r="116" spans="1:12" x14ac:dyDescent="0.25">
      <c r="A116">
        <v>27</v>
      </c>
      <c r="B116" s="9">
        <f>'1 degree approx'!D76</f>
        <v>9333</v>
      </c>
      <c r="C116" s="4">
        <f t="shared" si="10"/>
        <v>9.3330000000000002</v>
      </c>
      <c r="D116" s="4">
        <f t="shared" si="11"/>
        <v>8.5363065131296132</v>
      </c>
      <c r="E116" s="5">
        <f t="shared" si="12"/>
        <v>-7.1437691515890619E-2</v>
      </c>
      <c r="F116" s="11">
        <f t="shared" si="19"/>
        <v>4.9999999999999996E-2</v>
      </c>
      <c r="G116">
        <f t="shared" si="13"/>
        <v>0.12143769151589062</v>
      </c>
      <c r="H116">
        <f t="shared" si="14"/>
        <v>4.9999999999999996E-2</v>
      </c>
      <c r="I116">
        <f t="shared" si="15"/>
        <v>4.9999999999999996E-2</v>
      </c>
      <c r="J116">
        <f t="shared" si="16"/>
        <v>8.7499999999999991E-3</v>
      </c>
      <c r="K116">
        <f t="shared" si="17"/>
        <v>4.9999999999999996E-2</v>
      </c>
      <c r="L116" s="6">
        <f t="shared" si="18"/>
        <v>99.999999999999986</v>
      </c>
    </row>
    <row r="117" spans="1:12" x14ac:dyDescent="0.25">
      <c r="A117">
        <v>28</v>
      </c>
      <c r="B117" s="9">
        <f>'1 degree approx'!D77</f>
        <v>8999.5</v>
      </c>
      <c r="C117" s="4">
        <f t="shared" si="10"/>
        <v>8.9994999999999994</v>
      </c>
      <c r="D117" s="4">
        <f t="shared" si="11"/>
        <v>8.2564598920178529</v>
      </c>
      <c r="E117" s="5">
        <f t="shared" si="12"/>
        <v>-6.9571345379987062E-2</v>
      </c>
      <c r="F117" s="11">
        <f t="shared" si="19"/>
        <v>4.9999999999999996E-2</v>
      </c>
      <c r="G117">
        <f t="shared" si="13"/>
        <v>0.11957134537998707</v>
      </c>
      <c r="H117">
        <f t="shared" si="14"/>
        <v>4.9999999999999996E-2</v>
      </c>
      <c r="I117">
        <f t="shared" si="15"/>
        <v>4.9999999999999996E-2</v>
      </c>
      <c r="J117">
        <f t="shared" si="16"/>
        <v>8.7499999999999991E-3</v>
      </c>
      <c r="K117">
        <f t="shared" si="17"/>
        <v>4.9999999999999996E-2</v>
      </c>
      <c r="L117" s="6">
        <f t="shared" si="18"/>
        <v>99.999999999999986</v>
      </c>
    </row>
    <row r="118" spans="1:12" x14ac:dyDescent="0.25">
      <c r="A118">
        <v>29</v>
      </c>
      <c r="B118" s="9">
        <f>'1 degree approx'!D78</f>
        <v>8666</v>
      </c>
      <c r="C118" s="4">
        <f t="shared" si="10"/>
        <v>8.6660000000000004</v>
      </c>
      <c r="D118" s="4">
        <f t="shared" si="11"/>
        <v>7.9748955515064512</v>
      </c>
      <c r="E118" s="5">
        <f t="shared" si="12"/>
        <v>-6.7615042917349863E-2</v>
      </c>
      <c r="F118" s="11">
        <f t="shared" si="19"/>
        <v>4.9999999999999996E-2</v>
      </c>
      <c r="G118">
        <f t="shared" si="13"/>
        <v>0.11761504291734987</v>
      </c>
      <c r="H118">
        <f t="shared" si="14"/>
        <v>4.9999999999999996E-2</v>
      </c>
      <c r="I118">
        <f t="shared" si="15"/>
        <v>4.9999999999999996E-2</v>
      </c>
      <c r="J118">
        <f t="shared" si="16"/>
        <v>8.7499999999999991E-3</v>
      </c>
      <c r="K118">
        <f t="shared" si="17"/>
        <v>4.9999999999999996E-2</v>
      </c>
      <c r="L118" s="6">
        <f t="shared" si="18"/>
        <v>99.999999999999986</v>
      </c>
    </row>
    <row r="119" spans="1:12" x14ac:dyDescent="0.25">
      <c r="A119">
        <v>30</v>
      </c>
      <c r="B119" s="9">
        <f>'1 degree approx'!D79</f>
        <v>8332.5</v>
      </c>
      <c r="C119" s="4">
        <f t="shared" si="10"/>
        <v>8.3324999999999996</v>
      </c>
      <c r="D119" s="4">
        <f t="shared" si="11"/>
        <v>7.6915976276740592</v>
      </c>
      <c r="E119" s="5">
        <f t="shared" si="12"/>
        <v>-6.5562119790370021E-2</v>
      </c>
      <c r="F119" s="11">
        <f t="shared" si="19"/>
        <v>4.9999999999999996E-2</v>
      </c>
      <c r="G119">
        <f t="shared" si="13"/>
        <v>0.11556211979037001</v>
      </c>
      <c r="H119">
        <f t="shared" si="14"/>
        <v>4.9999999999999996E-2</v>
      </c>
      <c r="I119">
        <f t="shared" si="15"/>
        <v>4.9999999999999996E-2</v>
      </c>
      <c r="J119">
        <f t="shared" si="16"/>
        <v>8.7499999999999991E-3</v>
      </c>
      <c r="K119">
        <f t="shared" si="17"/>
        <v>4.9999999999999996E-2</v>
      </c>
      <c r="L119" s="6">
        <f t="shared" si="18"/>
        <v>99.999999999999986</v>
      </c>
    </row>
    <row r="120" spans="1:12" x14ac:dyDescent="0.25">
      <c r="A120">
        <v>31</v>
      </c>
      <c r="B120" s="9">
        <f>'1 degree approx'!D80</f>
        <v>8060.92</v>
      </c>
      <c r="C120" s="4">
        <f t="shared" si="10"/>
        <v>8.0609199999999994</v>
      </c>
      <c r="D120" s="4">
        <f t="shared" si="11"/>
        <v>7.4596070438785826</v>
      </c>
      <c r="E120" s="5">
        <f t="shared" si="12"/>
        <v>-6.3813917525791075E-2</v>
      </c>
      <c r="F120" s="11">
        <f t="shared" si="19"/>
        <v>4.9999999999999996E-2</v>
      </c>
      <c r="G120">
        <f t="shared" si="13"/>
        <v>0.11381391752579106</v>
      </c>
      <c r="H120">
        <f t="shared" si="14"/>
        <v>4.9999999999999996E-2</v>
      </c>
      <c r="I120">
        <f t="shared" si="15"/>
        <v>4.9999999999999996E-2</v>
      </c>
      <c r="J120">
        <f t="shared" si="16"/>
        <v>8.7499999999999991E-3</v>
      </c>
      <c r="K120">
        <f t="shared" si="17"/>
        <v>4.9999999999999996E-2</v>
      </c>
      <c r="L120" s="6">
        <f t="shared" si="18"/>
        <v>99.999999999999986</v>
      </c>
    </row>
    <row r="121" spans="1:12" x14ac:dyDescent="0.25">
      <c r="A121">
        <v>32</v>
      </c>
      <c r="B121" s="9">
        <f>'1 degree approx'!D81</f>
        <v>7789.34</v>
      </c>
      <c r="C121" s="4">
        <f t="shared" si="10"/>
        <v>7.7893400000000002</v>
      </c>
      <c r="D121" s="4">
        <f t="shared" si="11"/>
        <v>7.2264474390510234</v>
      </c>
      <c r="E121" s="5">
        <f t="shared" si="12"/>
        <v>-6.1992457154540395E-2</v>
      </c>
      <c r="F121" s="11">
        <f t="shared" si="19"/>
        <v>4.9999999999999996E-2</v>
      </c>
      <c r="G121">
        <f t="shared" si="13"/>
        <v>0.1119924571545404</v>
      </c>
      <c r="H121">
        <f t="shared" si="14"/>
        <v>4.9999999999999996E-2</v>
      </c>
      <c r="I121">
        <f t="shared" si="15"/>
        <v>4.9999999999999996E-2</v>
      </c>
      <c r="J121">
        <f t="shared" si="16"/>
        <v>8.7499999999999991E-3</v>
      </c>
      <c r="K121">
        <f t="shared" si="17"/>
        <v>4.9999999999999996E-2</v>
      </c>
      <c r="L121" s="6">
        <f t="shared" si="18"/>
        <v>99.999999999999986</v>
      </c>
    </row>
    <row r="122" spans="1:12" x14ac:dyDescent="0.25">
      <c r="A122">
        <v>33</v>
      </c>
      <c r="B122" s="9">
        <f>'1 degree approx'!D82</f>
        <v>7517.76</v>
      </c>
      <c r="C122" s="4">
        <f t="shared" si="10"/>
        <v>7.51776</v>
      </c>
      <c r="D122" s="4">
        <f t="shared" si="11"/>
        <v>6.9921099546716743</v>
      </c>
      <c r="E122" s="5">
        <f t="shared" si="12"/>
        <v>-6.0093035328121346E-2</v>
      </c>
      <c r="F122" s="11">
        <f t="shared" si="19"/>
        <v>4.9999999999999996E-2</v>
      </c>
      <c r="G122">
        <f t="shared" si="13"/>
        <v>0.11009303532812134</v>
      </c>
      <c r="H122">
        <f t="shared" si="14"/>
        <v>4.9999999999999996E-2</v>
      </c>
      <c r="I122">
        <f t="shared" si="15"/>
        <v>4.9999999999999996E-2</v>
      </c>
      <c r="J122">
        <f t="shared" si="16"/>
        <v>8.7499999999999991E-3</v>
      </c>
      <c r="K122">
        <f t="shared" si="17"/>
        <v>4.9999999999999996E-2</v>
      </c>
      <c r="L122" s="6">
        <f t="shared" si="18"/>
        <v>99.999999999999986</v>
      </c>
    </row>
    <row r="123" spans="1:12" x14ac:dyDescent="0.25">
      <c r="A123">
        <v>34</v>
      </c>
      <c r="B123" s="9">
        <f>'1 degree approx'!D83</f>
        <v>7246.18</v>
      </c>
      <c r="C123" s="4">
        <f t="shared" si="10"/>
        <v>7.2461800000000007</v>
      </c>
      <c r="D123" s="4">
        <f t="shared" si="11"/>
        <v>6.7565856424909505</v>
      </c>
      <c r="E123" s="5">
        <f t="shared" si="12"/>
        <v>-5.8110537271299327E-2</v>
      </c>
      <c r="F123" s="11">
        <f t="shared" si="19"/>
        <v>4.9999999999999996E-2</v>
      </c>
      <c r="G123">
        <f t="shared" si="13"/>
        <v>0.10811053727129932</v>
      </c>
      <c r="H123">
        <f t="shared" si="14"/>
        <v>4.9999999999999996E-2</v>
      </c>
      <c r="I123">
        <f t="shared" si="15"/>
        <v>4.9999999999999996E-2</v>
      </c>
      <c r="J123">
        <f t="shared" si="16"/>
        <v>8.7499999999999991E-3</v>
      </c>
      <c r="K123">
        <f t="shared" si="17"/>
        <v>4.9999999999999996E-2</v>
      </c>
      <c r="L123" s="6">
        <f t="shared" si="18"/>
        <v>99.999999999999986</v>
      </c>
    </row>
    <row r="124" spans="1:12" x14ac:dyDescent="0.25">
      <c r="A124">
        <v>35</v>
      </c>
      <c r="B124" s="9">
        <f>'1 degree approx'!D84</f>
        <v>6974.6</v>
      </c>
      <c r="C124" s="4">
        <f t="shared" si="10"/>
        <v>6.9746000000000006</v>
      </c>
      <c r="D124" s="4">
        <f t="shared" si="11"/>
        <v>6.5198654633903752</v>
      </c>
      <c r="E124" s="5">
        <f t="shared" si="12"/>
        <v>-5.6039390789203024E-2</v>
      </c>
      <c r="F124" s="11">
        <f t="shared" si="19"/>
        <v>4.9999999999999996E-2</v>
      </c>
      <c r="G124">
        <f t="shared" si="13"/>
        <v>0.10603939078920302</v>
      </c>
      <c r="H124">
        <f t="shared" si="14"/>
        <v>4.9999999999999996E-2</v>
      </c>
      <c r="I124">
        <f t="shared" si="15"/>
        <v>4.9999999999999996E-2</v>
      </c>
      <c r="J124">
        <f t="shared" si="16"/>
        <v>8.7499999999999991E-3</v>
      </c>
      <c r="K124">
        <f t="shared" si="17"/>
        <v>4.9999999999999996E-2</v>
      </c>
      <c r="L124" s="6">
        <f t="shared" si="18"/>
        <v>99.999999999999986</v>
      </c>
    </row>
    <row r="125" spans="1:12" x14ac:dyDescent="0.25">
      <c r="A125">
        <v>36</v>
      </c>
      <c r="B125" s="9">
        <f>'1 degree approx'!D85</f>
        <v>6752.3200000000006</v>
      </c>
      <c r="C125" s="4">
        <f t="shared" si="10"/>
        <v>6.752320000000001</v>
      </c>
      <c r="D125" s="4">
        <f t="shared" si="11"/>
        <v>6.3252208476593301</v>
      </c>
      <c r="E125" s="5">
        <f t="shared" si="12"/>
        <v>-5.4274015071388744E-2</v>
      </c>
      <c r="F125" s="11">
        <f t="shared" si="19"/>
        <v>4.9999999999999996E-2</v>
      </c>
      <c r="G125">
        <f t="shared" si="13"/>
        <v>0.10427401507138874</v>
      </c>
      <c r="H125">
        <f t="shared" si="14"/>
        <v>4.9999999999999996E-2</v>
      </c>
      <c r="I125">
        <f t="shared" si="15"/>
        <v>4.9999999999999996E-2</v>
      </c>
      <c r="J125">
        <f t="shared" si="16"/>
        <v>8.7499999999999991E-3</v>
      </c>
      <c r="K125">
        <f t="shared" si="17"/>
        <v>4.9999999999999996E-2</v>
      </c>
      <c r="L125" s="6">
        <f t="shared" si="18"/>
        <v>99.999999999999986</v>
      </c>
    </row>
    <row r="126" spans="1:12" x14ac:dyDescent="0.25">
      <c r="A126">
        <v>37</v>
      </c>
      <c r="B126" s="9">
        <f>'1 degree approx'!D86</f>
        <v>6530.04</v>
      </c>
      <c r="C126" s="4">
        <f t="shared" si="10"/>
        <v>6.5300399999999996</v>
      </c>
      <c r="D126" s="4">
        <f t="shared" si="11"/>
        <v>6.1297639614140751</v>
      </c>
      <c r="E126" s="5">
        <f t="shared" si="12"/>
        <v>-5.2441575176865339E-2</v>
      </c>
      <c r="F126" s="11">
        <f t="shared" si="19"/>
        <v>4.9999999999999996E-2</v>
      </c>
      <c r="G126">
        <f t="shared" si="13"/>
        <v>0.10244157517686533</v>
      </c>
      <c r="H126">
        <f t="shared" si="14"/>
        <v>4.9999999999999996E-2</v>
      </c>
      <c r="I126">
        <f t="shared" si="15"/>
        <v>4.9999999999999996E-2</v>
      </c>
      <c r="J126">
        <f t="shared" si="16"/>
        <v>8.7499999999999991E-3</v>
      </c>
      <c r="K126">
        <f t="shared" si="17"/>
        <v>4.9999999999999996E-2</v>
      </c>
      <c r="L126" s="6">
        <f t="shared" si="18"/>
        <v>99.999999999999986</v>
      </c>
    </row>
    <row r="127" spans="1:12" x14ac:dyDescent="0.25">
      <c r="A127">
        <v>38</v>
      </c>
      <c r="B127" s="9">
        <f>'1 degree approx'!D87</f>
        <v>6307.76</v>
      </c>
      <c r="C127" s="4">
        <f t="shared" si="10"/>
        <v>6.30776</v>
      </c>
      <c r="D127" s="4">
        <f t="shared" si="11"/>
        <v>5.9334897095000398</v>
      </c>
      <c r="E127" s="5">
        <f t="shared" si="12"/>
        <v>-5.0538175600529554E-2</v>
      </c>
      <c r="F127" s="11">
        <f t="shared" si="19"/>
        <v>4.9999999999999996E-2</v>
      </c>
      <c r="G127">
        <f t="shared" si="13"/>
        <v>0.10053817560052955</v>
      </c>
      <c r="H127">
        <f t="shared" si="14"/>
        <v>4.9999999999999996E-2</v>
      </c>
      <c r="I127">
        <f t="shared" si="15"/>
        <v>4.9999999999999996E-2</v>
      </c>
      <c r="J127">
        <f t="shared" si="16"/>
        <v>8.7499999999999991E-3</v>
      </c>
      <c r="K127">
        <f t="shared" si="17"/>
        <v>4.9999999999999996E-2</v>
      </c>
      <c r="L127" s="6">
        <f t="shared" si="18"/>
        <v>99.999999999999986</v>
      </c>
    </row>
    <row r="128" spans="1:12" x14ac:dyDescent="0.25">
      <c r="A128">
        <v>39</v>
      </c>
      <c r="B128" s="9">
        <f>'1 degree approx'!D88</f>
        <v>6085.48</v>
      </c>
      <c r="C128" s="4">
        <f t="shared" si="10"/>
        <v>6.0854799999999996</v>
      </c>
      <c r="D128" s="4">
        <f t="shared" si="11"/>
        <v>5.736392954059311</v>
      </c>
      <c r="E128" s="5">
        <f t="shared" si="12"/>
        <v>-4.8559613180130148E-2</v>
      </c>
      <c r="F128" s="11">
        <f t="shared" si="19"/>
        <v>4.9999999999999996E-2</v>
      </c>
      <c r="G128">
        <f t="shared" si="13"/>
        <v>9.8559613180130151E-2</v>
      </c>
      <c r="H128">
        <f t="shared" si="14"/>
        <v>4.9999999999999996E-2</v>
      </c>
      <c r="I128">
        <f t="shared" si="15"/>
        <v>4.9999999999999996E-2</v>
      </c>
      <c r="J128">
        <f t="shared" si="16"/>
        <v>8.7499999999999991E-3</v>
      </c>
      <c r="K128">
        <f t="shared" si="17"/>
        <v>4.9999999999999996E-2</v>
      </c>
      <c r="L128" s="6">
        <f t="shared" si="18"/>
        <v>99.999999999999986</v>
      </c>
    </row>
    <row r="129" spans="1:12" x14ac:dyDescent="0.25">
      <c r="A129">
        <v>40</v>
      </c>
      <c r="B129" s="9">
        <f>'1 degree approx'!D89</f>
        <v>5863.2</v>
      </c>
      <c r="C129" s="4">
        <f t="shared" si="10"/>
        <v>5.8632</v>
      </c>
      <c r="D129" s="4">
        <f t="shared" si="11"/>
        <v>5.5384685140823251</v>
      </c>
      <c r="E129" s="5">
        <f t="shared" si="12"/>
        <v>-4.6501346112023514E-2</v>
      </c>
      <c r="F129" s="11">
        <f t="shared" si="19"/>
        <v>4.9999999999999996E-2</v>
      </c>
      <c r="G129">
        <f t="shared" si="13"/>
        <v>9.6501346112023517E-2</v>
      </c>
      <c r="H129">
        <f t="shared" si="14"/>
        <v>4.9999999999999996E-2</v>
      </c>
      <c r="I129">
        <f t="shared" si="15"/>
        <v>4.9999999999999996E-2</v>
      </c>
      <c r="J129">
        <f t="shared" si="16"/>
        <v>8.7499999999999991E-3</v>
      </c>
      <c r="K129">
        <f t="shared" si="17"/>
        <v>4.9999999999999996E-2</v>
      </c>
      <c r="L129" s="6">
        <f t="shared" si="18"/>
        <v>99.999999999999986</v>
      </c>
    </row>
    <row r="130" spans="1:12" x14ac:dyDescent="0.25">
      <c r="A130">
        <v>41</v>
      </c>
      <c r="B130" s="9">
        <f>'1 degree approx'!D90</f>
        <v>5680.46</v>
      </c>
      <c r="C130" s="4">
        <f t="shared" si="10"/>
        <v>5.6804600000000001</v>
      </c>
      <c r="D130" s="4">
        <f t="shared" si="11"/>
        <v>5.3751280037955933</v>
      </c>
      <c r="E130" s="5">
        <f t="shared" si="12"/>
        <v>-4.4746062280320638E-2</v>
      </c>
      <c r="F130" s="11">
        <f t="shared" si="19"/>
        <v>4.9999999999999996E-2</v>
      </c>
      <c r="G130">
        <f t="shared" si="13"/>
        <v>9.4746062280320634E-2</v>
      </c>
      <c r="H130">
        <f t="shared" si="14"/>
        <v>4.9999999999999996E-2</v>
      </c>
      <c r="I130">
        <f t="shared" si="15"/>
        <v>4.9999999999999996E-2</v>
      </c>
      <c r="J130">
        <f t="shared" si="16"/>
        <v>8.7499999999999991E-3</v>
      </c>
      <c r="K130">
        <f t="shared" si="17"/>
        <v>4.9999999999999996E-2</v>
      </c>
      <c r="L130" s="6">
        <f t="shared" si="18"/>
        <v>99.999999999999986</v>
      </c>
    </row>
    <row r="131" spans="1:12" x14ac:dyDescent="0.25">
      <c r="A131">
        <v>42</v>
      </c>
      <c r="B131" s="9">
        <f>'1 degree approx'!D91</f>
        <v>5497.7199999999993</v>
      </c>
      <c r="C131" s="4">
        <f t="shared" si="10"/>
        <v>5.4977199999999993</v>
      </c>
      <c r="D131" s="4">
        <f t="shared" si="11"/>
        <v>5.2112216264010245</v>
      </c>
      <c r="E131" s="5">
        <f t="shared" si="12"/>
        <v>-4.2930655384816503E-2</v>
      </c>
      <c r="F131" s="11">
        <f t="shared" si="19"/>
        <v>4.9999999999999996E-2</v>
      </c>
      <c r="G131">
        <f t="shared" si="13"/>
        <v>9.2930655384816499E-2</v>
      </c>
      <c r="H131">
        <f t="shared" si="14"/>
        <v>4.9999999999999996E-2</v>
      </c>
      <c r="I131">
        <f t="shared" si="15"/>
        <v>4.9999999999999996E-2</v>
      </c>
      <c r="J131">
        <f t="shared" si="16"/>
        <v>8.7499999999999991E-3</v>
      </c>
      <c r="K131">
        <f t="shared" si="17"/>
        <v>4.9999999999999996E-2</v>
      </c>
      <c r="L131" s="6">
        <f t="shared" si="18"/>
        <v>99.999999999999986</v>
      </c>
    </row>
    <row r="132" spans="1:12" x14ac:dyDescent="0.25">
      <c r="A132">
        <v>43</v>
      </c>
      <c r="B132" s="9">
        <f>'1 degree approx'!D92</f>
        <v>5314.98</v>
      </c>
      <c r="C132" s="4">
        <f t="shared" si="10"/>
        <v>5.3149799999999994</v>
      </c>
      <c r="D132" s="4">
        <f t="shared" si="11"/>
        <v>5.0467464362619632</v>
      </c>
      <c r="E132" s="5">
        <f t="shared" si="12"/>
        <v>-4.1051982541140848E-2</v>
      </c>
      <c r="F132" s="11">
        <f t="shared" si="19"/>
        <v>4.9999999999999996E-2</v>
      </c>
      <c r="G132">
        <f t="shared" si="13"/>
        <v>9.1051982541140844E-2</v>
      </c>
      <c r="H132">
        <f t="shared" si="14"/>
        <v>4.9999999999999996E-2</v>
      </c>
      <c r="I132">
        <f t="shared" si="15"/>
        <v>4.9999999999999996E-2</v>
      </c>
      <c r="J132">
        <f t="shared" si="16"/>
        <v>8.7499999999999991E-3</v>
      </c>
      <c r="K132">
        <f t="shared" si="17"/>
        <v>4.9999999999999996E-2</v>
      </c>
      <c r="L132" s="6">
        <f t="shared" si="18"/>
        <v>99.999999999999986</v>
      </c>
    </row>
    <row r="133" spans="1:12" x14ac:dyDescent="0.25">
      <c r="A133">
        <v>44</v>
      </c>
      <c r="B133" s="9">
        <f>'1 degree approx'!D93</f>
        <v>5132.24</v>
      </c>
      <c r="C133" s="4">
        <f t="shared" si="10"/>
        <v>5.1322399999999995</v>
      </c>
      <c r="D133" s="4">
        <f t="shared" si="11"/>
        <v>4.8816994672614218</v>
      </c>
      <c r="E133" s="5">
        <f t="shared" si="12"/>
        <v>-3.9106677924608722E-2</v>
      </c>
      <c r="F133" s="11">
        <f t="shared" si="19"/>
        <v>4.9999999999999996E-2</v>
      </c>
      <c r="G133">
        <f t="shared" si="13"/>
        <v>8.9106677924608718E-2</v>
      </c>
      <c r="H133">
        <f t="shared" si="14"/>
        <v>4.9999999999999996E-2</v>
      </c>
      <c r="I133">
        <f t="shared" si="15"/>
        <v>4.9999999999999996E-2</v>
      </c>
      <c r="J133">
        <f t="shared" si="16"/>
        <v>8.7499999999999991E-3</v>
      </c>
      <c r="K133">
        <f t="shared" si="17"/>
        <v>4.9999999999999996E-2</v>
      </c>
      <c r="L133" s="6">
        <f t="shared" si="18"/>
        <v>99.999999999999986</v>
      </c>
    </row>
    <row r="134" spans="1:12" x14ac:dyDescent="0.25">
      <c r="A134">
        <v>45</v>
      </c>
      <c r="B134" s="9">
        <f>'1 degree approx'!D94</f>
        <v>4949.5</v>
      </c>
      <c r="C134" s="4">
        <f t="shared" si="10"/>
        <v>4.9494999999999996</v>
      </c>
      <c r="D134" s="4">
        <f t="shared" si="11"/>
        <v>4.716077732623785</v>
      </c>
      <c r="E134" s="5">
        <f t="shared" si="12"/>
        <v>-3.7091132645511921E-2</v>
      </c>
      <c r="F134" s="11">
        <f t="shared" si="19"/>
        <v>4.9999999999999996E-2</v>
      </c>
      <c r="G134">
        <f t="shared" si="13"/>
        <v>8.7091132645511909E-2</v>
      </c>
      <c r="H134">
        <f t="shared" si="14"/>
        <v>4.9999999999999996E-2</v>
      </c>
      <c r="I134">
        <f t="shared" si="15"/>
        <v>4.9999999999999996E-2</v>
      </c>
      <c r="J134">
        <f t="shared" si="16"/>
        <v>8.7499999999999991E-3</v>
      </c>
      <c r="K134">
        <f t="shared" si="17"/>
        <v>4.9999999999999996E-2</v>
      </c>
      <c r="L134" s="6">
        <f t="shared" si="18"/>
        <v>99.999999999999986</v>
      </c>
    </row>
    <row r="135" spans="1:12" x14ac:dyDescent="0.25">
      <c r="A135">
        <v>46</v>
      </c>
      <c r="B135" s="9">
        <f>'1 degree approx'!D95</f>
        <v>4798.5600000000004</v>
      </c>
      <c r="C135" s="4">
        <f t="shared" si="10"/>
        <v>4.7985600000000002</v>
      </c>
      <c r="D135" s="4">
        <f t="shared" si="11"/>
        <v>4.5788415413341559</v>
      </c>
      <c r="E135" s="5">
        <f t="shared" si="12"/>
        <v>-3.5370615065301245E-2</v>
      </c>
      <c r="F135" s="11">
        <f t="shared" si="19"/>
        <v>4.9999999999999996E-2</v>
      </c>
      <c r="G135">
        <f t="shared" si="13"/>
        <v>8.5370615065301247E-2</v>
      </c>
      <c r="H135">
        <f t="shared" si="14"/>
        <v>4.9999999999999996E-2</v>
      </c>
      <c r="I135">
        <f t="shared" si="15"/>
        <v>4.9999999999999996E-2</v>
      </c>
      <c r="J135">
        <f t="shared" si="16"/>
        <v>8.7499999999999991E-3</v>
      </c>
      <c r="K135">
        <f t="shared" si="17"/>
        <v>4.9999999999999996E-2</v>
      </c>
      <c r="L135" s="6">
        <f t="shared" si="18"/>
        <v>99.999999999999986</v>
      </c>
    </row>
    <row r="136" spans="1:12" x14ac:dyDescent="0.25">
      <c r="A136">
        <v>47</v>
      </c>
      <c r="B136" s="9">
        <f>'1 degree approx'!D96</f>
        <v>4647.62</v>
      </c>
      <c r="C136" s="4">
        <f t="shared" si="10"/>
        <v>4.6476199999999999</v>
      </c>
      <c r="D136" s="4">
        <f t="shared" si="11"/>
        <v>4.4412094608553927</v>
      </c>
      <c r="E136" s="5">
        <f t="shared" si="12"/>
        <v>-3.3597206643973671E-2</v>
      </c>
      <c r="F136" s="11">
        <f t="shared" si="19"/>
        <v>4.9999999999999996E-2</v>
      </c>
      <c r="G136">
        <f t="shared" si="13"/>
        <v>8.3597206643973659E-2</v>
      </c>
      <c r="H136">
        <f t="shared" si="14"/>
        <v>4.9999999999999996E-2</v>
      </c>
      <c r="I136">
        <f t="shared" si="15"/>
        <v>4.9999999999999996E-2</v>
      </c>
      <c r="J136">
        <f t="shared" si="16"/>
        <v>8.7499999999999991E-3</v>
      </c>
      <c r="K136">
        <f t="shared" si="17"/>
        <v>4.9999999999999996E-2</v>
      </c>
      <c r="L136" s="6">
        <f t="shared" si="18"/>
        <v>99.999999999999986</v>
      </c>
    </row>
    <row r="137" spans="1:12" x14ac:dyDescent="0.25">
      <c r="A137">
        <v>48</v>
      </c>
      <c r="B137" s="9">
        <f>'1 degree approx'!D97</f>
        <v>4496.68</v>
      </c>
      <c r="C137" s="4">
        <f t="shared" ref="C137:C200" si="20">B137/1000</f>
        <v>4.4966800000000005</v>
      </c>
      <c r="D137" s="4">
        <f t="shared" ref="D137:D200" si="21">($B$26*C137)/($B$26+C137)</f>
        <v>4.3031797756636871</v>
      </c>
      <c r="E137" s="5">
        <f t="shared" ref="E137:E200" si="22">-(D137*$B$20/($B$25+D137)-$B$23)/($B$27+D137-(D137*D137/($B$25+D137)))</f>
        <v>-3.1768430414071062E-2</v>
      </c>
      <c r="F137" s="11">
        <f t="shared" si="19"/>
        <v>4.9999999999999996E-2</v>
      </c>
      <c r="G137">
        <f t="shared" ref="G137:G200" si="23">F137-E137</f>
        <v>8.1768430414071058E-2</v>
      </c>
      <c r="H137">
        <f t="shared" ref="H137:H200" si="24">MIN(G137,F137)</f>
        <v>4.9999999999999996E-2</v>
      </c>
      <c r="I137">
        <f t="shared" ref="I137:I200" si="25">MAX(H137,0)</f>
        <v>4.9999999999999996E-2</v>
      </c>
      <c r="J137">
        <f t="shared" ref="J137:J200" si="26">F137*$B$29/100</f>
        <v>8.7499999999999991E-3</v>
      </c>
      <c r="K137">
        <f t="shared" ref="K137:K200" si="27">IF(I137&gt;J137,I137,0)</f>
        <v>4.9999999999999996E-2</v>
      </c>
      <c r="L137" s="6">
        <f t="shared" ref="L137:L200" si="28">K137*2000</f>
        <v>99.999999999999986</v>
      </c>
    </row>
    <row r="138" spans="1:12" x14ac:dyDescent="0.25">
      <c r="A138">
        <v>49</v>
      </c>
      <c r="B138" s="9">
        <f>'1 degree approx'!D98</f>
        <v>4345.74</v>
      </c>
      <c r="C138" s="4">
        <f t="shared" si="20"/>
        <v>4.3457400000000002</v>
      </c>
      <c r="D138" s="4">
        <f t="shared" si="21"/>
        <v>4.1647507603089498</v>
      </c>
      <c r="E138" s="5">
        <f t="shared" si="22"/>
        <v>-2.9881652287972682E-2</v>
      </c>
      <c r="F138" s="11">
        <f t="shared" si="19"/>
        <v>4.9999999999999996E-2</v>
      </c>
      <c r="G138">
        <f t="shared" si="23"/>
        <v>7.9881652287972671E-2</v>
      </c>
      <c r="H138">
        <f t="shared" si="24"/>
        <v>4.9999999999999996E-2</v>
      </c>
      <c r="I138">
        <f t="shared" si="25"/>
        <v>4.9999999999999996E-2</v>
      </c>
      <c r="J138">
        <f t="shared" si="26"/>
        <v>8.7499999999999991E-3</v>
      </c>
      <c r="K138">
        <f t="shared" si="27"/>
        <v>4.9999999999999996E-2</v>
      </c>
      <c r="L138" s="6">
        <f t="shared" si="28"/>
        <v>99.999999999999986</v>
      </c>
    </row>
    <row r="139" spans="1:12" x14ac:dyDescent="0.25">
      <c r="A139">
        <v>50</v>
      </c>
      <c r="B139" s="9">
        <f>'1 degree approx'!D99</f>
        <v>4194.8</v>
      </c>
      <c r="C139" s="4">
        <f t="shared" si="20"/>
        <v>4.1947999999999999</v>
      </c>
      <c r="D139" s="4">
        <f t="shared" si="21"/>
        <v>4.0259206793429225</v>
      </c>
      <c r="E139" s="5">
        <f t="shared" si="22"/>
        <v>-2.7934068398998885E-2</v>
      </c>
      <c r="F139" s="11">
        <f t="shared" si="19"/>
        <v>4.9999999999999996E-2</v>
      </c>
      <c r="G139">
        <f t="shared" si="23"/>
        <v>7.7934068398998885E-2</v>
      </c>
      <c r="H139">
        <f t="shared" si="24"/>
        <v>4.9999999999999996E-2</v>
      </c>
      <c r="I139">
        <f t="shared" si="25"/>
        <v>4.9999999999999996E-2</v>
      </c>
      <c r="J139">
        <f t="shared" si="26"/>
        <v>8.7499999999999991E-3</v>
      </c>
      <c r="K139">
        <f t="shared" si="27"/>
        <v>4.9999999999999996E-2</v>
      </c>
      <c r="L139" s="6">
        <f t="shared" si="28"/>
        <v>99.999999999999986</v>
      </c>
    </row>
    <row r="140" spans="1:12" x14ac:dyDescent="0.25">
      <c r="A140">
        <v>51</v>
      </c>
      <c r="B140" s="9">
        <f>'1 degree approx'!D100</f>
        <v>4069.6000000000004</v>
      </c>
      <c r="C140" s="4">
        <f t="shared" si="20"/>
        <v>4.0696000000000003</v>
      </c>
      <c r="D140" s="4">
        <f t="shared" si="21"/>
        <v>3.9104599229746251</v>
      </c>
      <c r="E140" s="5">
        <f t="shared" si="22"/>
        <v>-2.6270340643279225E-2</v>
      </c>
      <c r="F140" s="11">
        <f t="shared" si="19"/>
        <v>4.9999999999999996E-2</v>
      </c>
      <c r="G140">
        <f t="shared" si="23"/>
        <v>7.6270340643279227E-2</v>
      </c>
      <c r="H140">
        <f t="shared" si="24"/>
        <v>4.9999999999999996E-2</v>
      </c>
      <c r="I140">
        <f t="shared" si="25"/>
        <v>4.9999999999999996E-2</v>
      </c>
      <c r="J140">
        <f t="shared" si="26"/>
        <v>8.7499999999999991E-3</v>
      </c>
      <c r="K140">
        <f t="shared" si="27"/>
        <v>4.9999999999999996E-2</v>
      </c>
      <c r="L140" s="6">
        <f t="shared" si="28"/>
        <v>99.999999999999986</v>
      </c>
    </row>
    <row r="141" spans="1:12" x14ac:dyDescent="0.25">
      <c r="A141">
        <v>52</v>
      </c>
      <c r="B141" s="9">
        <f>'1 degree approx'!D101</f>
        <v>3944.4</v>
      </c>
      <c r="C141" s="4">
        <f t="shared" si="20"/>
        <v>3.9443999999999999</v>
      </c>
      <c r="D141" s="4">
        <f t="shared" si="21"/>
        <v>3.7947210239320253</v>
      </c>
      <c r="E141" s="5">
        <f t="shared" si="22"/>
        <v>-2.4560917380391512E-2</v>
      </c>
      <c r="F141" s="11">
        <f t="shared" si="19"/>
        <v>4.9999999999999996E-2</v>
      </c>
      <c r="G141">
        <f t="shared" si="23"/>
        <v>7.45609173803915E-2</v>
      </c>
      <c r="H141">
        <f t="shared" si="24"/>
        <v>4.9999999999999996E-2</v>
      </c>
      <c r="I141">
        <f t="shared" si="25"/>
        <v>4.9999999999999996E-2</v>
      </c>
      <c r="J141">
        <f t="shared" si="26"/>
        <v>8.7499999999999991E-3</v>
      </c>
      <c r="K141">
        <f t="shared" si="27"/>
        <v>4.9999999999999996E-2</v>
      </c>
      <c r="L141" s="6">
        <f t="shared" si="28"/>
        <v>99.999999999999986</v>
      </c>
    </row>
    <row r="142" spans="1:12" x14ac:dyDescent="0.25">
      <c r="A142">
        <v>53</v>
      </c>
      <c r="B142" s="9">
        <f>'1 degree approx'!D102</f>
        <v>3819.2000000000003</v>
      </c>
      <c r="C142" s="4">
        <f t="shared" si="20"/>
        <v>3.8192000000000004</v>
      </c>
      <c r="D142" s="4">
        <f t="shared" si="21"/>
        <v>3.6787029759427932</v>
      </c>
      <c r="E142" s="5">
        <f t="shared" si="22"/>
        <v>-2.2803889805877876E-2</v>
      </c>
      <c r="F142" s="11">
        <f t="shared" si="19"/>
        <v>4.9999999999999996E-2</v>
      </c>
      <c r="G142">
        <f t="shared" si="23"/>
        <v>7.2803889805877875E-2</v>
      </c>
      <c r="H142">
        <f t="shared" si="24"/>
        <v>4.9999999999999996E-2</v>
      </c>
      <c r="I142">
        <f t="shared" si="25"/>
        <v>4.9999999999999996E-2</v>
      </c>
      <c r="J142">
        <f t="shared" si="26"/>
        <v>8.7499999999999991E-3</v>
      </c>
      <c r="K142">
        <f t="shared" si="27"/>
        <v>4.9999999999999996E-2</v>
      </c>
      <c r="L142" s="6">
        <f t="shared" si="28"/>
        <v>99.999999999999986</v>
      </c>
    </row>
    <row r="143" spans="1:12" x14ac:dyDescent="0.25">
      <c r="A143">
        <v>54</v>
      </c>
      <c r="B143" s="9">
        <f>'1 degree approx'!D103</f>
        <v>3694</v>
      </c>
      <c r="C143" s="4">
        <f t="shared" si="20"/>
        <v>3.694</v>
      </c>
      <c r="D143" s="4">
        <f t="shared" si="21"/>
        <v>3.5624047678747082</v>
      </c>
      <c r="E143" s="5">
        <f t="shared" si="22"/>
        <v>-2.0997241300633403E-2</v>
      </c>
      <c r="F143" s="11">
        <f t="shared" si="19"/>
        <v>4.9999999999999996E-2</v>
      </c>
      <c r="G143">
        <f t="shared" si="23"/>
        <v>7.0997241300633396E-2</v>
      </c>
      <c r="H143">
        <f t="shared" si="24"/>
        <v>4.9999999999999996E-2</v>
      </c>
      <c r="I143">
        <f t="shared" si="25"/>
        <v>4.9999999999999996E-2</v>
      </c>
      <c r="J143">
        <f t="shared" si="26"/>
        <v>8.7499999999999991E-3</v>
      </c>
      <c r="K143">
        <f t="shared" si="27"/>
        <v>4.9999999999999996E-2</v>
      </c>
      <c r="L143" s="6">
        <f t="shared" si="28"/>
        <v>99.999999999999986</v>
      </c>
    </row>
    <row r="144" spans="1:12" x14ac:dyDescent="0.25">
      <c r="A144">
        <v>55</v>
      </c>
      <c r="B144" s="9">
        <f>'1 degree approx'!D104</f>
        <v>3568.8</v>
      </c>
      <c r="C144" s="4">
        <f t="shared" si="20"/>
        <v>3.5688</v>
      </c>
      <c r="D144" s="4">
        <f t="shared" si="21"/>
        <v>3.44582538370629</v>
      </c>
      <c r="E144" s="5">
        <f t="shared" si="22"/>
        <v>-1.913883970978544E-2</v>
      </c>
      <c r="F144" s="11">
        <f t="shared" si="19"/>
        <v>4.9999999999999996E-2</v>
      </c>
      <c r="G144">
        <f t="shared" si="23"/>
        <v>6.9138839709785432E-2</v>
      </c>
      <c r="H144">
        <f t="shared" si="24"/>
        <v>4.9999999999999996E-2</v>
      </c>
      <c r="I144">
        <f t="shared" si="25"/>
        <v>4.9999999999999996E-2</v>
      </c>
      <c r="J144">
        <f t="shared" si="26"/>
        <v>8.7499999999999991E-3</v>
      </c>
      <c r="K144">
        <f t="shared" si="27"/>
        <v>4.9999999999999996E-2</v>
      </c>
      <c r="L144" s="6">
        <f t="shared" si="28"/>
        <v>99.999999999999986</v>
      </c>
    </row>
    <row r="145" spans="1:12" x14ac:dyDescent="0.25">
      <c r="A145">
        <v>56</v>
      </c>
      <c r="B145" s="9">
        <f>'1 degree approx'!D105</f>
        <v>3464.54</v>
      </c>
      <c r="C145" s="4">
        <f t="shared" si="20"/>
        <v>3.46454</v>
      </c>
      <c r="D145" s="4">
        <f t="shared" si="21"/>
        <v>3.3485288776231936</v>
      </c>
      <c r="E145" s="5">
        <f t="shared" si="22"/>
        <v>-1.7550145327153314E-2</v>
      </c>
      <c r="F145" s="11">
        <f t="shared" si="19"/>
        <v>4.9999999999999996E-2</v>
      </c>
      <c r="G145">
        <f t="shared" si="23"/>
        <v>6.755014532715331E-2</v>
      </c>
      <c r="H145">
        <f t="shared" si="24"/>
        <v>4.9999999999999996E-2</v>
      </c>
      <c r="I145">
        <f t="shared" si="25"/>
        <v>4.9999999999999996E-2</v>
      </c>
      <c r="J145">
        <f t="shared" si="26"/>
        <v>8.7499999999999991E-3</v>
      </c>
      <c r="K145">
        <f t="shared" si="27"/>
        <v>4.9999999999999996E-2</v>
      </c>
      <c r="L145" s="6">
        <f t="shared" si="28"/>
        <v>99.999999999999986</v>
      </c>
    </row>
    <row r="146" spans="1:12" x14ac:dyDescent="0.25">
      <c r="A146">
        <v>57</v>
      </c>
      <c r="B146" s="9">
        <f>'1 degree approx'!D106</f>
        <v>3360.28</v>
      </c>
      <c r="C146" s="4">
        <f t="shared" si="20"/>
        <v>3.3602800000000004</v>
      </c>
      <c r="D146" s="4">
        <f t="shared" si="21"/>
        <v>3.2510360846545696</v>
      </c>
      <c r="E146" s="5">
        <f t="shared" si="22"/>
        <v>-1.5922626798161442E-2</v>
      </c>
      <c r="F146" s="11">
        <f t="shared" si="19"/>
        <v>4.9999999999999996E-2</v>
      </c>
      <c r="G146">
        <f t="shared" si="23"/>
        <v>6.5922626798161438E-2</v>
      </c>
      <c r="H146">
        <f t="shared" si="24"/>
        <v>4.9999999999999996E-2</v>
      </c>
      <c r="I146">
        <f t="shared" si="25"/>
        <v>4.9999999999999996E-2</v>
      </c>
      <c r="J146">
        <f t="shared" si="26"/>
        <v>8.7499999999999991E-3</v>
      </c>
      <c r="K146">
        <f t="shared" si="27"/>
        <v>4.9999999999999996E-2</v>
      </c>
      <c r="L146" s="6">
        <f t="shared" si="28"/>
        <v>99.999999999999986</v>
      </c>
    </row>
    <row r="147" spans="1:12" x14ac:dyDescent="0.25">
      <c r="A147">
        <v>58</v>
      </c>
      <c r="B147" s="9">
        <f>'1 degree approx'!D107</f>
        <v>3256.02</v>
      </c>
      <c r="C147" s="4">
        <f t="shared" si="20"/>
        <v>3.2560199999999999</v>
      </c>
      <c r="D147" s="4">
        <f t="shared" si="21"/>
        <v>3.1533464102141449</v>
      </c>
      <c r="E147" s="5">
        <f t="shared" si="22"/>
        <v>-1.4254843354952265E-2</v>
      </c>
      <c r="F147" s="11">
        <f t="shared" si="19"/>
        <v>4.9999999999999996E-2</v>
      </c>
      <c r="G147">
        <f t="shared" si="23"/>
        <v>6.4254843354952268E-2</v>
      </c>
      <c r="H147">
        <f t="shared" si="24"/>
        <v>4.9999999999999996E-2</v>
      </c>
      <c r="I147">
        <f t="shared" si="25"/>
        <v>4.9999999999999996E-2</v>
      </c>
      <c r="J147">
        <f t="shared" si="26"/>
        <v>8.7499999999999991E-3</v>
      </c>
      <c r="K147">
        <f t="shared" si="27"/>
        <v>4.9999999999999996E-2</v>
      </c>
      <c r="L147" s="6">
        <f t="shared" si="28"/>
        <v>99.999999999999986</v>
      </c>
    </row>
    <row r="148" spans="1:12" x14ac:dyDescent="0.25">
      <c r="A148">
        <v>59</v>
      </c>
      <c r="B148" s="9">
        <f>'1 degree approx'!D108</f>
        <v>3151.76</v>
      </c>
      <c r="C148" s="4">
        <f t="shared" si="20"/>
        <v>3.1517600000000003</v>
      </c>
      <c r="D148" s="4">
        <f t="shared" si="21"/>
        <v>3.0554592573117518</v>
      </c>
      <c r="E148" s="5">
        <f t="shared" si="22"/>
        <v>-1.2545282047390253E-2</v>
      </c>
      <c r="F148" s="11">
        <f t="shared" si="19"/>
        <v>4.9999999999999996E-2</v>
      </c>
      <c r="G148">
        <f t="shared" si="23"/>
        <v>6.2545282047390252E-2</v>
      </c>
      <c r="H148">
        <f t="shared" si="24"/>
        <v>4.9999999999999996E-2</v>
      </c>
      <c r="I148">
        <f t="shared" si="25"/>
        <v>4.9999999999999996E-2</v>
      </c>
      <c r="J148">
        <f t="shared" si="26"/>
        <v>8.7499999999999991E-3</v>
      </c>
      <c r="K148">
        <f t="shared" si="27"/>
        <v>4.9999999999999996E-2</v>
      </c>
      <c r="L148" s="6">
        <f t="shared" si="28"/>
        <v>99.999999999999986</v>
      </c>
    </row>
    <row r="149" spans="1:12" x14ac:dyDescent="0.25">
      <c r="A149">
        <v>60</v>
      </c>
      <c r="B149" s="9">
        <f>'1 degree approx'!D109</f>
        <v>3047.5</v>
      </c>
      <c r="C149" s="4">
        <f t="shared" si="20"/>
        <v>3.0474999999999999</v>
      </c>
      <c r="D149" s="4">
        <f t="shared" si="21"/>
        <v>2.9573740265411583</v>
      </c>
      <c r="E149" s="5">
        <f t="shared" si="22"/>
        <v>-1.0792353165322514E-2</v>
      </c>
      <c r="F149" s="11">
        <f t="shared" si="19"/>
        <v>4.9999999999999996E-2</v>
      </c>
      <c r="G149">
        <f t="shared" si="23"/>
        <v>6.0792353165322513E-2</v>
      </c>
      <c r="H149">
        <f t="shared" si="24"/>
        <v>4.9999999999999996E-2</v>
      </c>
      <c r="I149">
        <f t="shared" si="25"/>
        <v>4.9999999999999996E-2</v>
      </c>
      <c r="J149">
        <f t="shared" si="26"/>
        <v>8.7499999999999991E-3</v>
      </c>
      <c r="K149">
        <f t="shared" si="27"/>
        <v>4.9999999999999996E-2</v>
      </c>
      <c r="L149" s="6">
        <f t="shared" si="28"/>
        <v>99.999999999999986</v>
      </c>
    </row>
    <row r="150" spans="1:12" x14ac:dyDescent="0.25">
      <c r="A150">
        <v>61</v>
      </c>
      <c r="B150" s="9">
        <f>'1 degree approx'!D110</f>
        <v>2960.3</v>
      </c>
      <c r="C150" s="4">
        <f t="shared" si="20"/>
        <v>2.9603000000000002</v>
      </c>
      <c r="D150" s="4">
        <f t="shared" si="21"/>
        <v>2.8751858726130366</v>
      </c>
      <c r="E150" s="5">
        <f t="shared" si="22"/>
        <v>-9.2917401424444379E-3</v>
      </c>
      <c r="F150" s="11">
        <f t="shared" si="19"/>
        <v>4.9999999999999996E-2</v>
      </c>
      <c r="G150">
        <f t="shared" si="23"/>
        <v>5.9291740142444434E-2</v>
      </c>
      <c r="H150">
        <f t="shared" si="24"/>
        <v>4.9999999999999996E-2</v>
      </c>
      <c r="I150">
        <f t="shared" si="25"/>
        <v>4.9999999999999996E-2</v>
      </c>
      <c r="J150">
        <f t="shared" si="26"/>
        <v>8.7499999999999991E-3</v>
      </c>
      <c r="K150">
        <f t="shared" si="27"/>
        <v>4.9999999999999996E-2</v>
      </c>
      <c r="L150" s="6">
        <f t="shared" si="28"/>
        <v>99.999999999999986</v>
      </c>
    </row>
    <row r="151" spans="1:12" x14ac:dyDescent="0.25">
      <c r="A151">
        <v>62</v>
      </c>
      <c r="B151" s="9">
        <f>'1 degree approx'!D111</f>
        <v>2873.1</v>
      </c>
      <c r="C151" s="4">
        <f t="shared" si="20"/>
        <v>2.8731</v>
      </c>
      <c r="D151" s="4">
        <f t="shared" si="21"/>
        <v>2.7928583857198821</v>
      </c>
      <c r="E151" s="5">
        <f t="shared" si="22"/>
        <v>-7.7585988164747179E-3</v>
      </c>
      <c r="F151" s="11">
        <f t="shared" si="19"/>
        <v>4.9999999999999996E-2</v>
      </c>
      <c r="G151">
        <f t="shared" si="23"/>
        <v>5.7758598816474715E-2</v>
      </c>
      <c r="H151">
        <f t="shared" si="24"/>
        <v>4.9999999999999996E-2</v>
      </c>
      <c r="I151">
        <f t="shared" si="25"/>
        <v>4.9999999999999996E-2</v>
      </c>
      <c r="J151">
        <f t="shared" si="26"/>
        <v>8.7499999999999991E-3</v>
      </c>
      <c r="K151">
        <f t="shared" si="27"/>
        <v>4.9999999999999996E-2</v>
      </c>
      <c r="L151" s="6">
        <f t="shared" si="28"/>
        <v>99.999999999999986</v>
      </c>
    </row>
    <row r="152" spans="1:12" x14ac:dyDescent="0.25">
      <c r="A152">
        <v>63</v>
      </c>
      <c r="B152" s="9">
        <f>'1 degree approx'!D112</f>
        <v>2785.9</v>
      </c>
      <c r="C152" s="4">
        <f t="shared" si="20"/>
        <v>2.7859000000000003</v>
      </c>
      <c r="D152" s="4">
        <f t="shared" si="21"/>
        <v>2.7103912112459008</v>
      </c>
      <c r="E152" s="5">
        <f t="shared" si="22"/>
        <v>-6.1918599402952176E-3</v>
      </c>
      <c r="F152" s="11">
        <f t="shared" si="19"/>
        <v>4.9999999999999996E-2</v>
      </c>
      <c r="G152">
        <f t="shared" si="23"/>
        <v>5.6191859940295213E-2</v>
      </c>
      <c r="H152">
        <f t="shared" si="24"/>
        <v>4.9999999999999996E-2</v>
      </c>
      <c r="I152">
        <f t="shared" si="25"/>
        <v>4.9999999999999996E-2</v>
      </c>
      <c r="J152">
        <f t="shared" si="26"/>
        <v>8.7499999999999991E-3</v>
      </c>
      <c r="K152">
        <f t="shared" si="27"/>
        <v>4.9999999999999996E-2</v>
      </c>
      <c r="L152" s="6">
        <f t="shared" si="28"/>
        <v>99.999999999999986</v>
      </c>
    </row>
    <row r="153" spans="1:12" x14ac:dyDescent="0.25">
      <c r="A153">
        <v>64</v>
      </c>
      <c r="B153" s="9">
        <f>'1 degree approx'!D113</f>
        <v>2698.7</v>
      </c>
      <c r="C153" s="4">
        <f t="shared" si="20"/>
        <v>2.6986999999999997</v>
      </c>
      <c r="D153" s="4">
        <f t="shared" si="21"/>
        <v>2.6277839933708989</v>
      </c>
      <c r="E153" s="5">
        <f t="shared" si="22"/>
        <v>-4.5904068842438249E-3</v>
      </c>
      <c r="F153" s="11">
        <f t="shared" si="19"/>
        <v>4.9999999999999996E-2</v>
      </c>
      <c r="G153">
        <f t="shared" si="23"/>
        <v>5.4590406884243818E-2</v>
      </c>
      <c r="H153">
        <f t="shared" si="24"/>
        <v>4.9999999999999996E-2</v>
      </c>
      <c r="I153">
        <f t="shared" si="25"/>
        <v>4.9999999999999996E-2</v>
      </c>
      <c r="J153">
        <f t="shared" si="26"/>
        <v>8.7499999999999991E-3</v>
      </c>
      <c r="K153">
        <f t="shared" si="27"/>
        <v>4.9999999999999996E-2</v>
      </c>
      <c r="L153" s="6">
        <f t="shared" si="28"/>
        <v>99.999999999999986</v>
      </c>
    </row>
    <row r="154" spans="1:12" x14ac:dyDescent="0.25">
      <c r="A154">
        <v>65</v>
      </c>
      <c r="B154" s="9">
        <f>'1 degree approx'!D114</f>
        <v>2611.5</v>
      </c>
      <c r="C154" s="4">
        <f t="shared" si="20"/>
        <v>2.6114999999999999</v>
      </c>
      <c r="D154" s="4">
        <f t="shared" si="21"/>
        <v>2.5450363750651728</v>
      </c>
      <c r="E154" s="5">
        <f t="shared" si="22"/>
        <v>-2.9530729820784114E-3</v>
      </c>
      <c r="F154" s="11">
        <f t="shared" si="19"/>
        <v>4.9999999999999996E-2</v>
      </c>
      <c r="G154">
        <f t="shared" si="23"/>
        <v>5.2953072982078409E-2</v>
      </c>
      <c r="H154">
        <f t="shared" si="24"/>
        <v>4.9999999999999996E-2</v>
      </c>
      <c r="I154">
        <f t="shared" si="25"/>
        <v>4.9999999999999996E-2</v>
      </c>
      <c r="J154">
        <f t="shared" si="26"/>
        <v>8.7499999999999991E-3</v>
      </c>
      <c r="K154">
        <f t="shared" si="27"/>
        <v>4.9999999999999996E-2</v>
      </c>
      <c r="L154" s="6">
        <f t="shared" si="28"/>
        <v>99.999999999999986</v>
      </c>
    </row>
    <row r="155" spans="1:12" x14ac:dyDescent="0.25">
      <c r="A155">
        <v>66</v>
      </c>
      <c r="B155" s="9">
        <f>'1 degree approx'!D115</f>
        <v>2538.3000000000002</v>
      </c>
      <c r="C155" s="4">
        <f t="shared" si="20"/>
        <v>2.5383</v>
      </c>
      <c r="D155" s="4">
        <f t="shared" si="21"/>
        <v>2.475465265174086</v>
      </c>
      <c r="E155" s="5">
        <f t="shared" si="22"/>
        <v>-1.5500219801646211E-3</v>
      </c>
      <c r="F155" s="11">
        <f t="shared" si="19"/>
        <v>4.9999999999999996E-2</v>
      </c>
      <c r="G155">
        <f t="shared" si="23"/>
        <v>5.1550021980164618E-2</v>
      </c>
      <c r="H155">
        <f t="shared" si="24"/>
        <v>4.9999999999999996E-2</v>
      </c>
      <c r="I155">
        <f t="shared" si="25"/>
        <v>4.9999999999999996E-2</v>
      </c>
      <c r="J155">
        <f t="shared" si="26"/>
        <v>8.7499999999999991E-3</v>
      </c>
      <c r="K155">
        <f t="shared" si="27"/>
        <v>4.9999999999999996E-2</v>
      </c>
      <c r="L155" s="6">
        <f t="shared" si="28"/>
        <v>99.999999999999986</v>
      </c>
    </row>
    <row r="156" spans="1:12" x14ac:dyDescent="0.25">
      <c r="A156">
        <v>67</v>
      </c>
      <c r="B156" s="9">
        <f>'1 degree approx'!D116</f>
        <v>2465.1</v>
      </c>
      <c r="C156" s="4">
        <f t="shared" si="20"/>
        <v>2.4651000000000001</v>
      </c>
      <c r="D156" s="4">
        <f t="shared" si="21"/>
        <v>2.4057947535307145</v>
      </c>
      <c r="E156" s="5">
        <f t="shared" si="22"/>
        <v>-1.2007653691240812E-4</v>
      </c>
      <c r="F156" s="11">
        <f t="shared" si="19"/>
        <v>4.9999999999999996E-2</v>
      </c>
      <c r="G156">
        <f t="shared" si="23"/>
        <v>5.0120076536912403E-2</v>
      </c>
      <c r="H156">
        <f t="shared" si="24"/>
        <v>4.9999999999999996E-2</v>
      </c>
      <c r="I156">
        <f t="shared" si="25"/>
        <v>4.9999999999999996E-2</v>
      </c>
      <c r="J156">
        <f t="shared" si="26"/>
        <v>8.7499999999999991E-3</v>
      </c>
      <c r="K156">
        <f t="shared" si="27"/>
        <v>4.9999999999999996E-2</v>
      </c>
      <c r="L156" s="6">
        <f t="shared" si="28"/>
        <v>99.999999999999986</v>
      </c>
    </row>
    <row r="157" spans="1:12" x14ac:dyDescent="0.25">
      <c r="A157">
        <v>68</v>
      </c>
      <c r="B157" s="9">
        <f>'1 degree approx'!D117</f>
        <v>2391.9</v>
      </c>
      <c r="C157" s="4">
        <f t="shared" si="20"/>
        <v>2.3919000000000001</v>
      </c>
      <c r="D157" s="4">
        <f t="shared" si="21"/>
        <v>2.33602462694803</v>
      </c>
      <c r="E157" s="5">
        <f t="shared" si="22"/>
        <v>1.3375441216492566E-3</v>
      </c>
      <c r="F157" s="11">
        <f t="shared" si="19"/>
        <v>4.9999999999999996E-2</v>
      </c>
      <c r="G157">
        <f t="shared" si="23"/>
        <v>4.866245587835074E-2</v>
      </c>
      <c r="H157">
        <f t="shared" si="24"/>
        <v>4.866245587835074E-2</v>
      </c>
      <c r="I157">
        <f t="shared" si="25"/>
        <v>4.866245587835074E-2</v>
      </c>
      <c r="J157">
        <f t="shared" si="26"/>
        <v>8.7499999999999991E-3</v>
      </c>
      <c r="K157">
        <f t="shared" si="27"/>
        <v>4.866245587835074E-2</v>
      </c>
      <c r="L157" s="6">
        <f t="shared" si="28"/>
        <v>97.324911756701482</v>
      </c>
    </row>
    <row r="158" spans="1:12" x14ac:dyDescent="0.25">
      <c r="A158">
        <v>69</v>
      </c>
      <c r="B158" s="9">
        <f>'1 degree approx'!D118</f>
        <v>2318.6999999999998</v>
      </c>
      <c r="C158" s="4">
        <f t="shared" si="20"/>
        <v>2.3186999999999998</v>
      </c>
      <c r="D158" s="4">
        <f t="shared" si="21"/>
        <v>2.2661546716289394</v>
      </c>
      <c r="E158" s="5">
        <f t="shared" si="22"/>
        <v>2.823651287065191E-3</v>
      </c>
      <c r="F158" s="11">
        <f t="shared" si="19"/>
        <v>4.9999999999999996E-2</v>
      </c>
      <c r="G158">
        <f t="shared" si="23"/>
        <v>4.7176348712934801E-2</v>
      </c>
      <c r="H158">
        <f t="shared" si="24"/>
        <v>4.7176348712934801E-2</v>
      </c>
      <c r="I158">
        <f t="shared" si="25"/>
        <v>4.7176348712934801E-2</v>
      </c>
      <c r="J158">
        <f t="shared" si="26"/>
        <v>8.7499999999999991E-3</v>
      </c>
      <c r="K158">
        <f t="shared" si="27"/>
        <v>4.7176348712934801E-2</v>
      </c>
      <c r="L158" s="6">
        <f t="shared" si="28"/>
        <v>94.352697425869607</v>
      </c>
    </row>
    <row r="159" spans="1:12" x14ac:dyDescent="0.25">
      <c r="A159">
        <v>70</v>
      </c>
      <c r="B159" s="9">
        <f>'1 degree approx'!D119</f>
        <v>2245.5</v>
      </c>
      <c r="C159" s="4">
        <f t="shared" si="20"/>
        <v>2.2454999999999998</v>
      </c>
      <c r="D159" s="4">
        <f t="shared" si="21"/>
        <v>2.1961846731641002</v>
      </c>
      <c r="E159" s="5">
        <f t="shared" si="22"/>
        <v>4.3390882741917878E-3</v>
      </c>
      <c r="F159" s="11">
        <f t="shared" si="19"/>
        <v>4.9999999999999996E-2</v>
      </c>
      <c r="G159">
        <f t="shared" si="23"/>
        <v>4.5660911725808211E-2</v>
      </c>
      <c r="H159">
        <f t="shared" si="24"/>
        <v>4.5660911725808211E-2</v>
      </c>
      <c r="I159">
        <f t="shared" si="25"/>
        <v>4.5660911725808211E-2</v>
      </c>
      <c r="J159">
        <f t="shared" si="26"/>
        <v>8.7499999999999991E-3</v>
      </c>
      <c r="K159">
        <f t="shared" si="27"/>
        <v>4.5660911725808211E-2</v>
      </c>
      <c r="L159" s="6">
        <f t="shared" si="28"/>
        <v>91.321823451616424</v>
      </c>
    </row>
    <row r="160" spans="1:12" x14ac:dyDescent="0.25">
      <c r="A160">
        <v>71</v>
      </c>
      <c r="B160" s="9">
        <f>'1 degree approx'!D120</f>
        <v>2183.84</v>
      </c>
      <c r="C160" s="4">
        <f t="shared" si="20"/>
        <v>2.18384</v>
      </c>
      <c r="D160" s="4">
        <f t="shared" si="21"/>
        <v>2.1371676773939989</v>
      </c>
      <c r="E160" s="5">
        <f t="shared" si="22"/>
        <v>5.6390184109203064E-3</v>
      </c>
      <c r="F160" s="11">
        <f t="shared" si="19"/>
        <v>4.9999999999999996E-2</v>
      </c>
      <c r="G160">
        <f t="shared" si="23"/>
        <v>4.4360981589079689E-2</v>
      </c>
      <c r="H160">
        <f t="shared" si="24"/>
        <v>4.4360981589079689E-2</v>
      </c>
      <c r="I160">
        <f t="shared" si="25"/>
        <v>4.4360981589079689E-2</v>
      </c>
      <c r="J160">
        <f t="shared" si="26"/>
        <v>8.7499999999999991E-3</v>
      </c>
      <c r="K160">
        <f t="shared" si="27"/>
        <v>4.4360981589079689E-2</v>
      </c>
      <c r="L160" s="6">
        <f t="shared" si="28"/>
        <v>88.72196317815937</v>
      </c>
    </row>
    <row r="161" spans="1:12" x14ac:dyDescent="0.25">
      <c r="A161">
        <v>72</v>
      </c>
      <c r="B161" s="9">
        <f>'1 degree approx'!D121</f>
        <v>2122.1799999999998</v>
      </c>
      <c r="C161" s="4">
        <f t="shared" si="20"/>
        <v>2.1221799999999997</v>
      </c>
      <c r="D161" s="4">
        <f t="shared" si="21"/>
        <v>2.0780794142859071</v>
      </c>
      <c r="E161" s="5">
        <f t="shared" si="22"/>
        <v>6.9609247383742023E-3</v>
      </c>
      <c r="F161" s="11">
        <f t="shared" si="19"/>
        <v>4.9999999999999996E-2</v>
      </c>
      <c r="G161">
        <f t="shared" si="23"/>
        <v>4.3039075261625794E-2</v>
      </c>
      <c r="H161">
        <f t="shared" si="24"/>
        <v>4.3039075261625794E-2</v>
      </c>
      <c r="I161">
        <f t="shared" si="25"/>
        <v>4.3039075261625794E-2</v>
      </c>
      <c r="J161">
        <f t="shared" si="26"/>
        <v>8.7499999999999991E-3</v>
      </c>
      <c r="K161">
        <f t="shared" si="27"/>
        <v>4.3039075261625794E-2</v>
      </c>
      <c r="L161" s="6">
        <f t="shared" si="28"/>
        <v>86.078150523251594</v>
      </c>
    </row>
    <row r="162" spans="1:12" x14ac:dyDescent="0.25">
      <c r="A162">
        <v>73</v>
      </c>
      <c r="B162" s="9">
        <f>'1 degree approx'!D122</f>
        <v>2060.52</v>
      </c>
      <c r="C162" s="4">
        <f t="shared" si="20"/>
        <v>2.0605199999999999</v>
      </c>
      <c r="D162" s="4">
        <f t="shared" si="21"/>
        <v>2.0189197546710522</v>
      </c>
      <c r="E162" s="5">
        <f t="shared" si="22"/>
        <v>8.3053692906984687E-3</v>
      </c>
      <c r="F162" s="11">
        <f t="shared" si="19"/>
        <v>4.9999999999999996E-2</v>
      </c>
      <c r="G162">
        <f t="shared" si="23"/>
        <v>4.1694630709301531E-2</v>
      </c>
      <c r="H162">
        <f t="shared" si="24"/>
        <v>4.1694630709301531E-2</v>
      </c>
      <c r="I162">
        <f t="shared" si="25"/>
        <v>4.1694630709301531E-2</v>
      </c>
      <c r="J162">
        <f t="shared" si="26"/>
        <v>8.7499999999999991E-3</v>
      </c>
      <c r="K162">
        <f t="shared" si="27"/>
        <v>4.1694630709301531E-2</v>
      </c>
      <c r="L162" s="6">
        <f t="shared" si="28"/>
        <v>83.389261418603056</v>
      </c>
    </row>
    <row r="163" spans="1:12" x14ac:dyDescent="0.25">
      <c r="A163">
        <v>74</v>
      </c>
      <c r="B163" s="9">
        <f>'1 degree approx'!D123</f>
        <v>1998.8600000000001</v>
      </c>
      <c r="C163" s="4">
        <f t="shared" si="20"/>
        <v>1.9988600000000001</v>
      </c>
      <c r="D163" s="4">
        <f t="shared" si="21"/>
        <v>1.959688569068321</v>
      </c>
      <c r="E163" s="5">
        <f t="shared" si="22"/>
        <v>9.6729334319515786E-3</v>
      </c>
      <c r="F163" s="11">
        <f t="shared" ref="F163:F226" si="29">$B$17/$B$16</f>
        <v>4.9999999999999996E-2</v>
      </c>
      <c r="G163">
        <f t="shared" si="23"/>
        <v>4.0327066568048416E-2</v>
      </c>
      <c r="H163">
        <f t="shared" si="24"/>
        <v>4.0327066568048416E-2</v>
      </c>
      <c r="I163">
        <f t="shared" si="25"/>
        <v>4.0327066568048416E-2</v>
      </c>
      <c r="J163">
        <f t="shared" si="26"/>
        <v>8.7499999999999991E-3</v>
      </c>
      <c r="K163">
        <f t="shared" si="27"/>
        <v>4.0327066568048416E-2</v>
      </c>
      <c r="L163" s="6">
        <f t="shared" si="28"/>
        <v>80.654133136096831</v>
      </c>
    </row>
    <row r="164" spans="1:12" x14ac:dyDescent="0.25">
      <c r="A164">
        <v>75</v>
      </c>
      <c r="B164" s="9">
        <f>'1 degree approx'!D124</f>
        <v>1937.2</v>
      </c>
      <c r="C164" s="4">
        <f t="shared" si="20"/>
        <v>1.9372</v>
      </c>
      <c r="D164" s="4">
        <f t="shared" si="21"/>
        <v>1.9003857276833187</v>
      </c>
      <c r="E164" s="5">
        <f t="shared" si="22"/>
        <v>1.1064218694324219E-2</v>
      </c>
      <c r="F164" s="11">
        <f t="shared" si="29"/>
        <v>4.9999999999999996E-2</v>
      </c>
      <c r="G164">
        <f t="shared" si="23"/>
        <v>3.8935781305675779E-2</v>
      </c>
      <c r="H164">
        <f t="shared" si="24"/>
        <v>3.8935781305675779E-2</v>
      </c>
      <c r="I164">
        <f t="shared" si="25"/>
        <v>3.8935781305675779E-2</v>
      </c>
      <c r="J164">
        <f t="shared" si="26"/>
        <v>8.7499999999999991E-3</v>
      </c>
      <c r="K164">
        <f t="shared" si="27"/>
        <v>3.8935781305675779E-2</v>
      </c>
      <c r="L164" s="6">
        <f t="shared" si="28"/>
        <v>77.871562611351564</v>
      </c>
    </row>
    <row r="165" spans="1:12" x14ac:dyDescent="0.25">
      <c r="A165">
        <v>76</v>
      </c>
      <c r="B165" s="9">
        <f>'1 degree approx'!D125</f>
        <v>1885.08</v>
      </c>
      <c r="C165" s="4">
        <f t="shared" si="20"/>
        <v>1.8850799999999999</v>
      </c>
      <c r="D165" s="4">
        <f t="shared" si="21"/>
        <v>1.8502022082134104</v>
      </c>
      <c r="E165" s="5">
        <f t="shared" si="22"/>
        <v>1.2259204840323319E-2</v>
      </c>
      <c r="F165" s="11">
        <f t="shared" si="29"/>
        <v>4.9999999999999996E-2</v>
      </c>
      <c r="G165">
        <f t="shared" si="23"/>
        <v>3.7740795159676675E-2</v>
      </c>
      <c r="H165">
        <f t="shared" si="24"/>
        <v>3.7740795159676675E-2</v>
      </c>
      <c r="I165">
        <f t="shared" si="25"/>
        <v>3.7740795159676675E-2</v>
      </c>
      <c r="J165">
        <f t="shared" si="26"/>
        <v>8.7499999999999991E-3</v>
      </c>
      <c r="K165">
        <f t="shared" si="27"/>
        <v>3.7740795159676675E-2</v>
      </c>
      <c r="L165" s="6">
        <f t="shared" si="28"/>
        <v>75.481590319353344</v>
      </c>
    </row>
    <row r="166" spans="1:12" x14ac:dyDescent="0.25">
      <c r="A166">
        <v>77</v>
      </c>
      <c r="B166" s="9">
        <f>'1 degree approx'!D126</f>
        <v>1832.96</v>
      </c>
      <c r="C166" s="4">
        <f t="shared" si="20"/>
        <v>1.8329600000000001</v>
      </c>
      <c r="D166" s="4">
        <f t="shared" si="21"/>
        <v>1.7999673190291239</v>
      </c>
      <c r="E166" s="5">
        <f t="shared" si="22"/>
        <v>1.3471972386649907E-2</v>
      </c>
      <c r="F166" s="11">
        <f t="shared" si="29"/>
        <v>4.9999999999999996E-2</v>
      </c>
      <c r="G166">
        <f t="shared" si="23"/>
        <v>3.6528027613350091E-2</v>
      </c>
      <c r="H166">
        <f t="shared" si="24"/>
        <v>3.6528027613350091E-2</v>
      </c>
      <c r="I166">
        <f t="shared" si="25"/>
        <v>3.6528027613350091E-2</v>
      </c>
      <c r="J166">
        <f t="shared" si="26"/>
        <v>8.7499999999999991E-3</v>
      </c>
      <c r="K166">
        <f t="shared" si="27"/>
        <v>3.6528027613350091E-2</v>
      </c>
      <c r="L166" s="6">
        <f t="shared" si="28"/>
        <v>73.056055226700181</v>
      </c>
    </row>
    <row r="167" spans="1:12" x14ac:dyDescent="0.25">
      <c r="A167">
        <v>78</v>
      </c>
      <c r="B167" s="9">
        <f>'1 degree approx'!D127</f>
        <v>1780.84</v>
      </c>
      <c r="C167" s="4">
        <f t="shared" si="20"/>
        <v>1.78084</v>
      </c>
      <c r="D167" s="4">
        <f t="shared" si="21"/>
        <v>1.7496809812141461</v>
      </c>
      <c r="E167" s="5">
        <f t="shared" si="22"/>
        <v>1.4702921189233028E-2</v>
      </c>
      <c r="F167" s="11">
        <f t="shared" si="29"/>
        <v>4.9999999999999996E-2</v>
      </c>
      <c r="G167">
        <f t="shared" si="23"/>
        <v>3.529707881076697E-2</v>
      </c>
      <c r="H167">
        <f t="shared" si="24"/>
        <v>3.529707881076697E-2</v>
      </c>
      <c r="I167">
        <f t="shared" si="25"/>
        <v>3.529707881076697E-2</v>
      </c>
      <c r="J167">
        <f t="shared" si="26"/>
        <v>8.7499999999999991E-3</v>
      </c>
      <c r="K167">
        <f t="shared" si="27"/>
        <v>3.529707881076697E-2</v>
      </c>
      <c r="L167" s="6">
        <f t="shared" si="28"/>
        <v>70.594157621533938</v>
      </c>
    </row>
    <row r="168" spans="1:12" x14ac:dyDescent="0.25">
      <c r="A168">
        <v>79</v>
      </c>
      <c r="B168" s="9">
        <f>'1 degree approx'!D128</f>
        <v>1728.72</v>
      </c>
      <c r="C168" s="4">
        <f t="shared" si="20"/>
        <v>1.72872</v>
      </c>
      <c r="D168" s="4">
        <f t="shared" si="21"/>
        <v>1.6993431156904366</v>
      </c>
      <c r="E168" s="5">
        <f t="shared" si="22"/>
        <v>1.5952463183460896E-2</v>
      </c>
      <c r="F168" s="11">
        <f t="shared" si="29"/>
        <v>4.9999999999999996E-2</v>
      </c>
      <c r="G168">
        <f t="shared" si="23"/>
        <v>3.4047536816539103E-2</v>
      </c>
      <c r="H168">
        <f t="shared" si="24"/>
        <v>3.4047536816539103E-2</v>
      </c>
      <c r="I168">
        <f t="shared" si="25"/>
        <v>3.4047536816539103E-2</v>
      </c>
      <c r="J168">
        <f t="shared" si="26"/>
        <v>8.7499999999999991E-3</v>
      </c>
      <c r="K168">
        <f t="shared" si="27"/>
        <v>3.4047536816539103E-2</v>
      </c>
      <c r="L168" s="6">
        <f t="shared" si="28"/>
        <v>68.095073633078201</v>
      </c>
    </row>
    <row r="169" spans="1:12" x14ac:dyDescent="0.25">
      <c r="A169">
        <v>80</v>
      </c>
      <c r="B169" s="9">
        <f>'1 degree approx'!D129</f>
        <v>1676.6</v>
      </c>
      <c r="C169" s="4">
        <f t="shared" si="20"/>
        <v>1.6765999999999999</v>
      </c>
      <c r="D169" s="4">
        <f t="shared" si="21"/>
        <v>1.6489536432178102</v>
      </c>
      <c r="E169" s="5">
        <f t="shared" si="22"/>
        <v>1.7221022843795619E-2</v>
      </c>
      <c r="F169" s="11">
        <f t="shared" si="29"/>
        <v>4.9999999999999996E-2</v>
      </c>
      <c r="G169">
        <f t="shared" si="23"/>
        <v>3.2778977156204377E-2</v>
      </c>
      <c r="H169">
        <f t="shared" si="24"/>
        <v>3.2778977156204377E-2</v>
      </c>
      <c r="I169">
        <f t="shared" si="25"/>
        <v>3.2778977156204377E-2</v>
      </c>
      <c r="J169">
        <f t="shared" si="26"/>
        <v>8.7499999999999991E-3</v>
      </c>
      <c r="K169">
        <f t="shared" si="27"/>
        <v>3.2778977156204377E-2</v>
      </c>
      <c r="L169" s="6">
        <f t="shared" si="28"/>
        <v>65.557954312408754</v>
      </c>
    </row>
    <row r="170" spans="1:12" x14ac:dyDescent="0.25">
      <c r="A170">
        <v>81</v>
      </c>
      <c r="B170" s="9">
        <f>'1 degree approx'!D130</f>
        <v>1632.36</v>
      </c>
      <c r="C170" s="4">
        <f t="shared" si="20"/>
        <v>1.6323599999999998</v>
      </c>
      <c r="D170" s="4">
        <f t="shared" si="21"/>
        <v>1.6061419807628199</v>
      </c>
      <c r="E170" s="5">
        <f t="shared" si="22"/>
        <v>1.8313037236941776E-2</v>
      </c>
      <c r="F170" s="11">
        <f t="shared" si="29"/>
        <v>4.9999999999999996E-2</v>
      </c>
      <c r="G170">
        <f t="shared" si="23"/>
        <v>3.168696276305822E-2</v>
      </c>
      <c r="H170">
        <f t="shared" si="24"/>
        <v>3.168696276305822E-2</v>
      </c>
      <c r="I170">
        <f t="shared" si="25"/>
        <v>3.168696276305822E-2</v>
      </c>
      <c r="J170">
        <f t="shared" si="26"/>
        <v>8.7499999999999991E-3</v>
      </c>
      <c r="K170">
        <f t="shared" si="27"/>
        <v>3.168696276305822E-2</v>
      </c>
      <c r="L170" s="6">
        <f t="shared" si="28"/>
        <v>63.373925526116437</v>
      </c>
    </row>
    <row r="171" spans="1:12" x14ac:dyDescent="0.25">
      <c r="A171">
        <v>82</v>
      </c>
      <c r="B171" s="9">
        <f>'1 degree approx'!D131</f>
        <v>1588.12</v>
      </c>
      <c r="C171" s="4">
        <f t="shared" si="20"/>
        <v>1.58812</v>
      </c>
      <c r="D171" s="4">
        <f t="shared" si="21"/>
        <v>1.5632930307205213</v>
      </c>
      <c r="E171" s="5">
        <f t="shared" si="22"/>
        <v>1.941934361300859E-2</v>
      </c>
      <c r="F171" s="11">
        <f t="shared" si="29"/>
        <v>4.9999999999999996E-2</v>
      </c>
      <c r="G171">
        <f t="shared" si="23"/>
        <v>3.0580656386991405E-2</v>
      </c>
      <c r="H171">
        <f t="shared" si="24"/>
        <v>3.0580656386991405E-2</v>
      </c>
      <c r="I171">
        <f t="shared" si="25"/>
        <v>3.0580656386991405E-2</v>
      </c>
      <c r="J171">
        <f t="shared" si="26"/>
        <v>8.7499999999999991E-3</v>
      </c>
      <c r="K171">
        <f t="shared" si="27"/>
        <v>3.0580656386991405E-2</v>
      </c>
      <c r="L171" s="6">
        <f t="shared" si="28"/>
        <v>61.161312773982807</v>
      </c>
    </row>
    <row r="172" spans="1:12" x14ac:dyDescent="0.25">
      <c r="A172">
        <v>83</v>
      </c>
      <c r="B172" s="9">
        <f>'1 degree approx'!D132</f>
        <v>1543.88</v>
      </c>
      <c r="C172" s="4">
        <f t="shared" si="20"/>
        <v>1.5438800000000001</v>
      </c>
      <c r="D172" s="4">
        <f t="shared" si="21"/>
        <v>1.5204067443552483</v>
      </c>
      <c r="E172" s="5">
        <f t="shared" si="22"/>
        <v>2.0540224394420048E-2</v>
      </c>
      <c r="F172" s="11">
        <f t="shared" si="29"/>
        <v>4.9999999999999996E-2</v>
      </c>
      <c r="G172">
        <f t="shared" si="23"/>
        <v>2.9459775605579948E-2</v>
      </c>
      <c r="H172">
        <f t="shared" si="24"/>
        <v>2.9459775605579948E-2</v>
      </c>
      <c r="I172">
        <f t="shared" si="25"/>
        <v>2.9459775605579948E-2</v>
      </c>
      <c r="J172">
        <f t="shared" si="26"/>
        <v>8.7499999999999991E-3</v>
      </c>
      <c r="K172">
        <f t="shared" si="27"/>
        <v>2.9459775605579948E-2</v>
      </c>
      <c r="L172" s="6">
        <f t="shared" si="28"/>
        <v>58.919551211159899</v>
      </c>
    </row>
    <row r="173" spans="1:12" x14ac:dyDescent="0.25">
      <c r="A173">
        <v>84</v>
      </c>
      <c r="B173" s="9">
        <f>'1 degree approx'!D133</f>
        <v>1499.64</v>
      </c>
      <c r="C173" s="4">
        <f t="shared" si="20"/>
        <v>1.4996400000000001</v>
      </c>
      <c r="D173" s="4">
        <f t="shared" si="21"/>
        <v>1.4774830728463668</v>
      </c>
      <c r="E173" s="5">
        <f t="shared" si="22"/>
        <v>2.167596949416806E-2</v>
      </c>
      <c r="F173" s="11">
        <f t="shared" si="29"/>
        <v>4.9999999999999996E-2</v>
      </c>
      <c r="G173">
        <f t="shared" si="23"/>
        <v>2.8324030505831935E-2</v>
      </c>
      <c r="H173">
        <f t="shared" si="24"/>
        <v>2.8324030505831935E-2</v>
      </c>
      <c r="I173">
        <f t="shared" si="25"/>
        <v>2.8324030505831935E-2</v>
      </c>
      <c r="J173">
        <f t="shared" si="26"/>
        <v>8.7499999999999991E-3</v>
      </c>
      <c r="K173">
        <f t="shared" si="27"/>
        <v>2.8324030505831935E-2</v>
      </c>
      <c r="L173" s="6">
        <f t="shared" si="28"/>
        <v>56.64806101166387</v>
      </c>
    </row>
    <row r="174" spans="1:12" x14ac:dyDescent="0.25">
      <c r="A174">
        <v>85</v>
      </c>
      <c r="B174" s="9">
        <f>'1 degree approx'!D134</f>
        <v>1455.4</v>
      </c>
      <c r="C174" s="4">
        <f t="shared" si="20"/>
        <v>1.4554</v>
      </c>
      <c r="D174" s="4">
        <f t="shared" si="21"/>
        <v>1.4345219672880891</v>
      </c>
      <c r="E174" s="5">
        <f t="shared" si="22"/>
        <v>2.282687656580645E-2</v>
      </c>
      <c r="F174" s="11">
        <f t="shared" si="29"/>
        <v>4.9999999999999996E-2</v>
      </c>
      <c r="G174">
        <f t="shared" si="23"/>
        <v>2.7173123434193546E-2</v>
      </c>
      <c r="H174">
        <f t="shared" si="24"/>
        <v>2.7173123434193546E-2</v>
      </c>
      <c r="I174">
        <f t="shared" si="25"/>
        <v>2.7173123434193546E-2</v>
      </c>
      <c r="J174">
        <f t="shared" si="26"/>
        <v>8.7499999999999991E-3</v>
      </c>
      <c r="K174">
        <f t="shared" si="27"/>
        <v>2.7173123434193546E-2</v>
      </c>
      <c r="L174" s="6">
        <f t="shared" si="28"/>
        <v>54.346246868387091</v>
      </c>
    </row>
    <row r="175" spans="1:12" x14ac:dyDescent="0.25">
      <c r="A175">
        <v>86</v>
      </c>
      <c r="B175" s="9">
        <f>'1 degree approx'!D135</f>
        <v>1417.76</v>
      </c>
      <c r="C175" s="4">
        <f t="shared" si="20"/>
        <v>1.4177599999999999</v>
      </c>
      <c r="D175" s="4">
        <f t="shared" si="21"/>
        <v>1.3979405579456692</v>
      </c>
      <c r="E175" s="5">
        <f t="shared" si="22"/>
        <v>2.381825034108602E-2</v>
      </c>
      <c r="F175" s="11">
        <f t="shared" si="29"/>
        <v>4.9999999999999996E-2</v>
      </c>
      <c r="G175">
        <f t="shared" si="23"/>
        <v>2.6181749658913976E-2</v>
      </c>
      <c r="H175">
        <f t="shared" si="24"/>
        <v>2.6181749658913976E-2</v>
      </c>
      <c r="I175">
        <f t="shared" si="25"/>
        <v>2.6181749658913976E-2</v>
      </c>
      <c r="J175">
        <f t="shared" si="26"/>
        <v>8.7499999999999991E-3</v>
      </c>
      <c r="K175">
        <f t="shared" si="27"/>
        <v>2.6181749658913976E-2</v>
      </c>
      <c r="L175" s="6">
        <f t="shared" si="28"/>
        <v>52.363499317827952</v>
      </c>
    </row>
    <row r="176" spans="1:12" x14ac:dyDescent="0.25">
      <c r="A176">
        <v>87</v>
      </c>
      <c r="B176" s="9">
        <f>'1 degree approx'!D136</f>
        <v>1380.1200000000001</v>
      </c>
      <c r="C176" s="4">
        <f t="shared" si="20"/>
        <v>1.38012</v>
      </c>
      <c r="D176" s="4">
        <f t="shared" si="21"/>
        <v>1.3613319850085006</v>
      </c>
      <c r="E176" s="5">
        <f t="shared" si="22"/>
        <v>2.4821013697886182E-2</v>
      </c>
      <c r="F176" s="11">
        <f t="shared" si="29"/>
        <v>4.9999999999999996E-2</v>
      </c>
      <c r="G176">
        <f t="shared" si="23"/>
        <v>2.5178986302113814E-2</v>
      </c>
      <c r="H176">
        <f t="shared" si="24"/>
        <v>2.5178986302113814E-2</v>
      </c>
      <c r="I176">
        <f t="shared" si="25"/>
        <v>2.5178986302113814E-2</v>
      </c>
      <c r="J176">
        <f t="shared" si="26"/>
        <v>8.7499999999999991E-3</v>
      </c>
      <c r="K176">
        <f t="shared" si="27"/>
        <v>2.5178986302113814E-2</v>
      </c>
      <c r="L176" s="6">
        <f t="shared" si="28"/>
        <v>50.357972604227626</v>
      </c>
    </row>
    <row r="177" spans="1:12" x14ac:dyDescent="0.25">
      <c r="A177">
        <v>88</v>
      </c>
      <c r="B177" s="9">
        <f>'1 degree approx'!D137</f>
        <v>1342.48</v>
      </c>
      <c r="C177" s="4">
        <f t="shared" si="20"/>
        <v>1.3424800000000001</v>
      </c>
      <c r="D177" s="4">
        <f t="shared" si="21"/>
        <v>1.3246962182097777</v>
      </c>
      <c r="E177" s="5">
        <f t="shared" si="22"/>
        <v>2.5835364047183413E-2</v>
      </c>
      <c r="F177" s="11">
        <f t="shared" si="29"/>
        <v>4.9999999999999996E-2</v>
      </c>
      <c r="G177">
        <f t="shared" si="23"/>
        <v>2.4164635952816583E-2</v>
      </c>
      <c r="H177">
        <f t="shared" si="24"/>
        <v>2.4164635952816583E-2</v>
      </c>
      <c r="I177">
        <f t="shared" si="25"/>
        <v>2.4164635952816583E-2</v>
      </c>
      <c r="J177">
        <f t="shared" si="26"/>
        <v>8.7499999999999991E-3</v>
      </c>
      <c r="K177">
        <f t="shared" si="27"/>
        <v>2.4164635952816583E-2</v>
      </c>
      <c r="L177" s="6">
        <f t="shared" si="28"/>
        <v>48.329271905633163</v>
      </c>
    </row>
    <row r="178" spans="1:12" x14ac:dyDescent="0.25">
      <c r="A178">
        <v>89</v>
      </c>
      <c r="B178" s="9">
        <f>'1 degree approx'!D138</f>
        <v>1304.8400000000001</v>
      </c>
      <c r="C178" s="4">
        <f t="shared" si="20"/>
        <v>1.3048400000000002</v>
      </c>
      <c r="D178" s="4">
        <f t="shared" si="21"/>
        <v>1.2880332272377115</v>
      </c>
      <c r="E178" s="5">
        <f t="shared" si="22"/>
        <v>2.6861503388657615E-2</v>
      </c>
      <c r="F178" s="11">
        <f t="shared" si="29"/>
        <v>4.9999999999999996E-2</v>
      </c>
      <c r="G178">
        <f t="shared" si="23"/>
        <v>2.3138496611342381E-2</v>
      </c>
      <c r="H178">
        <f t="shared" si="24"/>
        <v>2.3138496611342381E-2</v>
      </c>
      <c r="I178">
        <f t="shared" si="25"/>
        <v>2.3138496611342381E-2</v>
      </c>
      <c r="J178">
        <f t="shared" si="26"/>
        <v>8.7499999999999991E-3</v>
      </c>
      <c r="K178">
        <f t="shared" si="27"/>
        <v>2.3138496611342381E-2</v>
      </c>
      <c r="L178" s="6">
        <f t="shared" si="28"/>
        <v>46.276993222684759</v>
      </c>
    </row>
    <row r="179" spans="1:12" x14ac:dyDescent="0.25">
      <c r="A179">
        <v>90</v>
      </c>
      <c r="B179" s="9">
        <f>'1 degree approx'!D139</f>
        <v>1267.2</v>
      </c>
      <c r="C179" s="4">
        <f t="shared" si="20"/>
        <v>1.2672000000000001</v>
      </c>
      <c r="D179" s="4">
        <f t="shared" si="21"/>
        <v>1.2513429817354484</v>
      </c>
      <c r="E179" s="5">
        <f t="shared" si="22"/>
        <v>2.789963844479857E-2</v>
      </c>
      <c r="F179" s="11">
        <f t="shared" si="29"/>
        <v>4.9999999999999996E-2</v>
      </c>
      <c r="G179">
        <f t="shared" si="23"/>
        <v>2.2100361555201425E-2</v>
      </c>
      <c r="H179">
        <f t="shared" si="24"/>
        <v>2.2100361555201425E-2</v>
      </c>
      <c r="I179">
        <f t="shared" si="25"/>
        <v>2.2100361555201425E-2</v>
      </c>
      <c r="J179">
        <f t="shared" si="26"/>
        <v>8.7499999999999991E-3</v>
      </c>
      <c r="K179">
        <f t="shared" si="27"/>
        <v>2.2100361555201425E-2</v>
      </c>
      <c r="L179" s="6">
        <f t="shared" si="28"/>
        <v>44.200723110402848</v>
      </c>
    </row>
    <row r="180" spans="1:12" x14ac:dyDescent="0.25">
      <c r="A180">
        <v>91</v>
      </c>
      <c r="B180" s="9">
        <f>'1 degree approx'!D140</f>
        <v>1235.06</v>
      </c>
      <c r="C180" s="4">
        <f t="shared" si="20"/>
        <v>1.23506</v>
      </c>
      <c r="D180" s="4">
        <f t="shared" si="21"/>
        <v>1.2199923623298095</v>
      </c>
      <c r="E180" s="5">
        <f t="shared" si="22"/>
        <v>2.8795733724887577E-2</v>
      </c>
      <c r="F180" s="11">
        <f t="shared" si="29"/>
        <v>4.9999999999999996E-2</v>
      </c>
      <c r="G180">
        <f t="shared" si="23"/>
        <v>2.1204266275112418E-2</v>
      </c>
      <c r="H180">
        <f t="shared" si="24"/>
        <v>2.1204266275112418E-2</v>
      </c>
      <c r="I180">
        <f t="shared" si="25"/>
        <v>2.1204266275112418E-2</v>
      </c>
      <c r="J180">
        <f t="shared" si="26"/>
        <v>8.7499999999999991E-3</v>
      </c>
      <c r="K180">
        <f t="shared" si="27"/>
        <v>2.1204266275112418E-2</v>
      </c>
      <c r="L180" s="6">
        <f t="shared" si="28"/>
        <v>42.408532550224834</v>
      </c>
    </row>
    <row r="181" spans="1:12" x14ac:dyDescent="0.25">
      <c r="A181">
        <v>92</v>
      </c>
      <c r="B181" s="9">
        <f>'1 degree approx'!D141</f>
        <v>1202.92</v>
      </c>
      <c r="C181" s="4">
        <f t="shared" si="20"/>
        <v>1.20292</v>
      </c>
      <c r="D181" s="4">
        <f t="shared" si="21"/>
        <v>1.1886218302792053</v>
      </c>
      <c r="E181" s="5">
        <f t="shared" si="22"/>
        <v>2.9700863983610399E-2</v>
      </c>
      <c r="F181" s="11">
        <f t="shared" si="29"/>
        <v>4.9999999999999996E-2</v>
      </c>
      <c r="G181">
        <f t="shared" si="23"/>
        <v>2.0299136016389597E-2</v>
      </c>
      <c r="H181">
        <f t="shared" si="24"/>
        <v>2.0299136016389597E-2</v>
      </c>
      <c r="I181">
        <f t="shared" si="25"/>
        <v>2.0299136016389597E-2</v>
      </c>
      <c r="J181">
        <f t="shared" si="26"/>
        <v>8.7499999999999991E-3</v>
      </c>
      <c r="K181">
        <f t="shared" si="27"/>
        <v>2.0299136016389597E-2</v>
      </c>
      <c r="L181" s="6">
        <f t="shared" si="28"/>
        <v>40.598272032779192</v>
      </c>
    </row>
    <row r="182" spans="1:12" x14ac:dyDescent="0.25">
      <c r="A182">
        <v>93</v>
      </c>
      <c r="B182" s="9">
        <f>'1 degree approx'!D142</f>
        <v>1170.78</v>
      </c>
      <c r="C182" s="4">
        <f t="shared" si="20"/>
        <v>1.1707799999999999</v>
      </c>
      <c r="D182" s="4">
        <f t="shared" si="21"/>
        <v>1.1572313666060496</v>
      </c>
      <c r="E182" s="5">
        <f t="shared" si="22"/>
        <v>3.0615166557562485E-2</v>
      </c>
      <c r="F182" s="11">
        <f t="shared" si="29"/>
        <v>4.9999999999999996E-2</v>
      </c>
      <c r="G182">
        <f t="shared" si="23"/>
        <v>1.9384833442437511E-2</v>
      </c>
      <c r="H182">
        <f t="shared" si="24"/>
        <v>1.9384833442437511E-2</v>
      </c>
      <c r="I182">
        <f t="shared" si="25"/>
        <v>1.9384833442437511E-2</v>
      </c>
      <c r="J182">
        <f t="shared" si="26"/>
        <v>8.7499999999999991E-3</v>
      </c>
      <c r="K182">
        <f t="shared" si="27"/>
        <v>1.9384833442437511E-2</v>
      </c>
      <c r="L182" s="6">
        <f t="shared" si="28"/>
        <v>38.769666884875022</v>
      </c>
    </row>
    <row r="183" spans="1:12" x14ac:dyDescent="0.25">
      <c r="A183">
        <v>94</v>
      </c>
      <c r="B183" s="9">
        <f>'1 degree approx'!D143</f>
        <v>1138.6400000000001</v>
      </c>
      <c r="C183" s="4">
        <f t="shared" si="20"/>
        <v>1.1386400000000001</v>
      </c>
      <c r="D183" s="4">
        <f t="shared" si="21"/>
        <v>1.1258209523086331</v>
      </c>
      <c r="E183" s="5">
        <f t="shared" si="22"/>
        <v>3.1538781580969191E-2</v>
      </c>
      <c r="F183" s="11">
        <f t="shared" si="29"/>
        <v>4.9999999999999996E-2</v>
      </c>
      <c r="G183">
        <f t="shared" si="23"/>
        <v>1.8461218419030805E-2</v>
      </c>
      <c r="H183">
        <f t="shared" si="24"/>
        <v>1.8461218419030805E-2</v>
      </c>
      <c r="I183">
        <f t="shared" si="25"/>
        <v>1.8461218419030805E-2</v>
      </c>
      <c r="J183">
        <f t="shared" si="26"/>
        <v>8.7499999999999991E-3</v>
      </c>
      <c r="K183">
        <f t="shared" si="27"/>
        <v>1.8461218419030805E-2</v>
      </c>
      <c r="L183" s="6">
        <f t="shared" si="28"/>
        <v>36.922436838061607</v>
      </c>
    </row>
    <row r="184" spans="1:12" x14ac:dyDescent="0.25">
      <c r="A184">
        <v>95</v>
      </c>
      <c r="B184" s="9">
        <f>'1 degree approx'!D144</f>
        <v>1106.5</v>
      </c>
      <c r="C184" s="4">
        <f t="shared" si="20"/>
        <v>1.1065</v>
      </c>
      <c r="D184" s="4">
        <f t="shared" si="21"/>
        <v>1.0943905683610846</v>
      </c>
      <c r="E184" s="5">
        <f t="shared" si="22"/>
        <v>3.2471852057287164E-2</v>
      </c>
      <c r="F184" s="11">
        <f t="shared" si="29"/>
        <v>4.9999999999999996E-2</v>
      </c>
      <c r="G184">
        <f t="shared" si="23"/>
        <v>1.7528147942712832E-2</v>
      </c>
      <c r="H184">
        <f t="shared" si="24"/>
        <v>1.7528147942712832E-2</v>
      </c>
      <c r="I184">
        <f t="shared" si="25"/>
        <v>1.7528147942712832E-2</v>
      </c>
      <c r="J184">
        <f t="shared" si="26"/>
        <v>8.7499999999999991E-3</v>
      </c>
      <c r="K184">
        <f t="shared" si="27"/>
        <v>1.7528147942712832E-2</v>
      </c>
      <c r="L184" s="6">
        <f t="shared" si="28"/>
        <v>35.056295885425662</v>
      </c>
    </row>
    <row r="185" spans="1:12" x14ac:dyDescent="0.25">
      <c r="A185">
        <v>96</v>
      </c>
      <c r="B185" s="9">
        <f>'1 degree approx'!D145</f>
        <v>1078.9659999999999</v>
      </c>
      <c r="C185" s="4">
        <f t="shared" si="20"/>
        <v>1.0789659999999999</v>
      </c>
      <c r="D185" s="4">
        <f t="shared" si="21"/>
        <v>1.0674485926181714</v>
      </c>
      <c r="E185" s="5">
        <f t="shared" si="22"/>
        <v>3.3278834118978737E-2</v>
      </c>
      <c r="F185" s="11">
        <f t="shared" si="29"/>
        <v>4.9999999999999996E-2</v>
      </c>
      <c r="G185">
        <f t="shared" si="23"/>
        <v>1.6721165881021259E-2</v>
      </c>
      <c r="H185">
        <f t="shared" si="24"/>
        <v>1.6721165881021259E-2</v>
      </c>
      <c r="I185">
        <f t="shared" si="25"/>
        <v>1.6721165881021259E-2</v>
      </c>
      <c r="J185">
        <f t="shared" si="26"/>
        <v>8.7499999999999991E-3</v>
      </c>
      <c r="K185">
        <f t="shared" si="27"/>
        <v>1.6721165881021259E-2</v>
      </c>
      <c r="L185" s="6">
        <f t="shared" si="28"/>
        <v>33.442331762042521</v>
      </c>
    </row>
    <row r="186" spans="1:12" x14ac:dyDescent="0.25">
      <c r="A186">
        <v>97</v>
      </c>
      <c r="B186" s="9">
        <f>'1 degree approx'!D146</f>
        <v>1051.432</v>
      </c>
      <c r="C186" s="4">
        <f t="shared" si="20"/>
        <v>1.0514319999999999</v>
      </c>
      <c r="D186" s="4">
        <f t="shared" si="21"/>
        <v>1.0404919348396764</v>
      </c>
      <c r="E186" s="5">
        <f t="shared" si="22"/>
        <v>3.4092956281767055E-2</v>
      </c>
      <c r="F186" s="11">
        <f t="shared" si="29"/>
        <v>4.9999999999999996E-2</v>
      </c>
      <c r="G186">
        <f t="shared" si="23"/>
        <v>1.5907043718232941E-2</v>
      </c>
      <c r="H186">
        <f t="shared" si="24"/>
        <v>1.5907043718232941E-2</v>
      </c>
      <c r="I186">
        <f t="shared" si="25"/>
        <v>1.5907043718232941E-2</v>
      </c>
      <c r="J186">
        <f t="shared" si="26"/>
        <v>8.7499999999999991E-3</v>
      </c>
      <c r="K186">
        <f t="shared" si="27"/>
        <v>1.5907043718232941E-2</v>
      </c>
      <c r="L186" s="6">
        <f t="shared" si="28"/>
        <v>31.814087436465883</v>
      </c>
    </row>
    <row r="187" spans="1:12" x14ac:dyDescent="0.25">
      <c r="A187">
        <v>98</v>
      </c>
      <c r="B187" s="9">
        <f>'1 degree approx'!D147</f>
        <v>1023.898</v>
      </c>
      <c r="C187" s="4">
        <f t="shared" si="20"/>
        <v>1.023898</v>
      </c>
      <c r="D187" s="4">
        <f t="shared" si="21"/>
        <v>1.0135205830208609</v>
      </c>
      <c r="E187" s="5">
        <f t="shared" si="22"/>
        <v>3.4914313729150041E-2</v>
      </c>
      <c r="F187" s="11">
        <f t="shared" si="29"/>
        <v>4.9999999999999996E-2</v>
      </c>
      <c r="G187">
        <f t="shared" si="23"/>
        <v>1.5085686270849955E-2</v>
      </c>
      <c r="H187">
        <f t="shared" si="24"/>
        <v>1.5085686270849955E-2</v>
      </c>
      <c r="I187">
        <f t="shared" si="25"/>
        <v>1.5085686270849955E-2</v>
      </c>
      <c r="J187">
        <f t="shared" si="26"/>
        <v>8.7499999999999991E-3</v>
      </c>
      <c r="K187">
        <f t="shared" si="27"/>
        <v>1.5085686270849955E-2</v>
      </c>
      <c r="L187" s="6">
        <f t="shared" si="28"/>
        <v>30.17137254169991</v>
      </c>
    </row>
    <row r="188" spans="1:12" x14ac:dyDescent="0.25">
      <c r="A188">
        <v>99</v>
      </c>
      <c r="B188" s="9">
        <f>'1 degree approx'!D148</f>
        <v>996.36400000000003</v>
      </c>
      <c r="C188" s="4">
        <f t="shared" si="20"/>
        <v>0.99636400000000003</v>
      </c>
      <c r="D188" s="4">
        <f t="shared" si="21"/>
        <v>0.98653452514389539</v>
      </c>
      <c r="E188" s="5">
        <f t="shared" si="22"/>
        <v>3.5743003344010829E-2</v>
      </c>
      <c r="F188" s="11">
        <f t="shared" si="29"/>
        <v>4.9999999999999996E-2</v>
      </c>
      <c r="G188">
        <f t="shared" si="23"/>
        <v>1.4256996655989167E-2</v>
      </c>
      <c r="H188">
        <f t="shared" si="24"/>
        <v>1.4256996655989167E-2</v>
      </c>
      <c r="I188">
        <f t="shared" si="25"/>
        <v>1.4256996655989167E-2</v>
      </c>
      <c r="J188">
        <f t="shared" si="26"/>
        <v>8.7499999999999991E-3</v>
      </c>
      <c r="K188">
        <f t="shared" si="27"/>
        <v>1.4256996655989167E-2</v>
      </c>
      <c r="L188" s="6">
        <f t="shared" si="28"/>
        <v>28.513993311978332</v>
      </c>
    </row>
    <row r="189" spans="1:12" x14ac:dyDescent="0.25">
      <c r="A189">
        <v>100</v>
      </c>
      <c r="B189" s="9">
        <f>'1 degree approx'!D149</f>
        <v>968.83</v>
      </c>
      <c r="C189" s="4">
        <f t="shared" si="20"/>
        <v>0.96883000000000008</v>
      </c>
      <c r="D189" s="4">
        <f t="shared" si="21"/>
        <v>0.9595337491778404</v>
      </c>
      <c r="E189" s="5">
        <f t="shared" si="22"/>
        <v>3.6579123746713404E-2</v>
      </c>
      <c r="F189" s="11">
        <f t="shared" si="29"/>
        <v>4.9999999999999996E-2</v>
      </c>
      <c r="G189">
        <f t="shared" si="23"/>
        <v>1.3420876253286591E-2</v>
      </c>
      <c r="H189">
        <f t="shared" si="24"/>
        <v>1.3420876253286591E-2</v>
      </c>
      <c r="I189">
        <f t="shared" si="25"/>
        <v>1.3420876253286591E-2</v>
      </c>
      <c r="J189">
        <f t="shared" si="26"/>
        <v>8.7499999999999991E-3</v>
      </c>
      <c r="K189">
        <f t="shared" si="27"/>
        <v>1.3420876253286591E-2</v>
      </c>
      <c r="L189" s="6">
        <f t="shared" si="28"/>
        <v>26.841752506573183</v>
      </c>
    </row>
    <row r="190" spans="1:12" x14ac:dyDescent="0.25">
      <c r="A190">
        <v>101</v>
      </c>
      <c r="B190" s="9">
        <f>'1 degree approx'!D150</f>
        <v>945.178</v>
      </c>
      <c r="C190" s="4">
        <f t="shared" si="20"/>
        <v>0.94517799999999996</v>
      </c>
      <c r="D190" s="4">
        <f t="shared" si="21"/>
        <v>0.93632803342027882</v>
      </c>
      <c r="E190" s="5">
        <f t="shared" si="22"/>
        <v>3.7303369596908061E-2</v>
      </c>
      <c r="F190" s="11">
        <f t="shared" si="29"/>
        <v>4.9999999999999996E-2</v>
      </c>
      <c r="G190">
        <f t="shared" si="23"/>
        <v>1.2696630403091935E-2</v>
      </c>
      <c r="H190">
        <f t="shared" si="24"/>
        <v>1.2696630403091935E-2</v>
      </c>
      <c r="I190">
        <f t="shared" si="25"/>
        <v>1.2696630403091935E-2</v>
      </c>
      <c r="J190">
        <f t="shared" si="26"/>
        <v>8.7499999999999991E-3</v>
      </c>
      <c r="K190">
        <f t="shared" si="27"/>
        <v>1.2696630403091935E-2</v>
      </c>
      <c r="L190" s="6">
        <f t="shared" si="28"/>
        <v>25.393260806183871</v>
      </c>
    </row>
    <row r="191" spans="1:12" x14ac:dyDescent="0.25">
      <c r="A191">
        <v>102</v>
      </c>
      <c r="B191" s="9">
        <f>'1 degree approx'!D151</f>
        <v>921.52600000000007</v>
      </c>
      <c r="C191" s="4">
        <f t="shared" si="20"/>
        <v>0.92152600000000007</v>
      </c>
      <c r="D191" s="4">
        <f t="shared" si="21"/>
        <v>0.91311144066529482</v>
      </c>
      <c r="E191" s="5">
        <f t="shared" si="22"/>
        <v>3.8033237380836998E-2</v>
      </c>
      <c r="F191" s="11">
        <f t="shared" si="29"/>
        <v>4.9999999999999996E-2</v>
      </c>
      <c r="G191">
        <f t="shared" si="23"/>
        <v>1.1966762619162997E-2</v>
      </c>
      <c r="H191">
        <f t="shared" si="24"/>
        <v>1.1966762619162997E-2</v>
      </c>
      <c r="I191">
        <f t="shared" si="25"/>
        <v>1.1966762619162997E-2</v>
      </c>
      <c r="J191">
        <f t="shared" si="26"/>
        <v>8.7499999999999991E-3</v>
      </c>
      <c r="K191">
        <f t="shared" si="27"/>
        <v>1.1966762619162997E-2</v>
      </c>
      <c r="L191" s="6">
        <f t="shared" si="28"/>
        <v>23.933525238325995</v>
      </c>
    </row>
    <row r="192" spans="1:12" x14ac:dyDescent="0.25">
      <c r="A192">
        <v>103</v>
      </c>
      <c r="B192" s="9">
        <f>'1 degree approx'!D152</f>
        <v>897.87400000000002</v>
      </c>
      <c r="C192" s="4">
        <f t="shared" si="20"/>
        <v>0.89787400000000006</v>
      </c>
      <c r="D192" s="4">
        <f t="shared" si="21"/>
        <v>0.88988396326368591</v>
      </c>
      <c r="E192" s="5">
        <f t="shared" si="22"/>
        <v>3.8768792813659664E-2</v>
      </c>
      <c r="F192" s="11">
        <f t="shared" si="29"/>
        <v>4.9999999999999996E-2</v>
      </c>
      <c r="G192">
        <f t="shared" si="23"/>
        <v>1.1231207186340332E-2</v>
      </c>
      <c r="H192">
        <f t="shared" si="24"/>
        <v>1.1231207186340332E-2</v>
      </c>
      <c r="I192">
        <f t="shared" si="25"/>
        <v>1.1231207186340332E-2</v>
      </c>
      <c r="J192">
        <f t="shared" si="26"/>
        <v>8.7499999999999991E-3</v>
      </c>
      <c r="K192">
        <f t="shared" si="27"/>
        <v>1.1231207186340332E-2</v>
      </c>
      <c r="L192" s="6">
        <f t="shared" si="28"/>
        <v>22.462414372680666</v>
      </c>
    </row>
    <row r="193" spans="1:12" x14ac:dyDescent="0.25">
      <c r="A193">
        <v>104</v>
      </c>
      <c r="B193" s="9">
        <f>'1 degree approx'!D153</f>
        <v>874.22200000000009</v>
      </c>
      <c r="C193" s="4">
        <f t="shared" si="20"/>
        <v>0.87422200000000005</v>
      </c>
      <c r="D193" s="4">
        <f t="shared" si="21"/>
        <v>0.866645593559076</v>
      </c>
      <c r="E193" s="5">
        <f t="shared" si="22"/>
        <v>3.951010263874024E-2</v>
      </c>
      <c r="F193" s="11">
        <f t="shared" si="29"/>
        <v>4.9999999999999996E-2</v>
      </c>
      <c r="G193">
        <f t="shared" si="23"/>
        <v>1.0489897361259756E-2</v>
      </c>
      <c r="H193">
        <f t="shared" si="24"/>
        <v>1.0489897361259756E-2</v>
      </c>
      <c r="I193">
        <f t="shared" si="25"/>
        <v>1.0489897361259756E-2</v>
      </c>
      <c r="J193">
        <f t="shared" si="26"/>
        <v>8.7499999999999991E-3</v>
      </c>
      <c r="K193">
        <f t="shared" si="27"/>
        <v>1.0489897361259756E-2</v>
      </c>
      <c r="L193" s="6">
        <f t="shared" si="28"/>
        <v>20.979794722519511</v>
      </c>
    </row>
    <row r="194" spans="1:12" x14ac:dyDescent="0.25">
      <c r="A194">
        <v>105</v>
      </c>
      <c r="B194" s="9">
        <f>'1 degree approx'!D154</f>
        <v>850.57</v>
      </c>
      <c r="C194" s="4">
        <f t="shared" si="20"/>
        <v>0.85057000000000005</v>
      </c>
      <c r="D194" s="4">
        <f t="shared" si="21"/>
        <v>0.84339632388790664</v>
      </c>
      <c r="E194" s="5">
        <f t="shared" si="22"/>
        <v>4.0257234647836267E-2</v>
      </c>
      <c r="F194" s="11">
        <f t="shared" si="29"/>
        <v>4.9999999999999996E-2</v>
      </c>
      <c r="G194">
        <f t="shared" si="23"/>
        <v>9.7427653521637292E-3</v>
      </c>
      <c r="H194">
        <f t="shared" si="24"/>
        <v>9.7427653521637292E-3</v>
      </c>
      <c r="I194">
        <f t="shared" si="25"/>
        <v>9.7427653521637292E-3</v>
      </c>
      <c r="J194">
        <f t="shared" si="26"/>
        <v>8.7499999999999991E-3</v>
      </c>
      <c r="K194">
        <f t="shared" si="27"/>
        <v>9.7427653521637292E-3</v>
      </c>
      <c r="L194" s="6">
        <f t="shared" si="28"/>
        <v>19.485530704327459</v>
      </c>
    </row>
    <row r="195" spans="1:12" x14ac:dyDescent="0.25">
      <c r="A195">
        <v>106</v>
      </c>
      <c r="B195" s="9">
        <f>'1 degree approx'!D155</f>
        <v>830.19400000000007</v>
      </c>
      <c r="C195" s="4">
        <f t="shared" si="20"/>
        <v>0.8301940000000001</v>
      </c>
      <c r="D195" s="4">
        <f t="shared" si="21"/>
        <v>0.82335852691109568</v>
      </c>
      <c r="E195" s="5">
        <f t="shared" si="22"/>
        <v>4.0905603656041616E-2</v>
      </c>
      <c r="F195" s="11">
        <f t="shared" si="29"/>
        <v>4.9999999999999996E-2</v>
      </c>
      <c r="G195">
        <f t="shared" si="23"/>
        <v>9.0943963439583803E-3</v>
      </c>
      <c r="H195">
        <f t="shared" si="24"/>
        <v>9.0943963439583803E-3</v>
      </c>
      <c r="I195">
        <f t="shared" si="25"/>
        <v>9.0943963439583803E-3</v>
      </c>
      <c r="J195">
        <f t="shared" si="26"/>
        <v>8.7499999999999991E-3</v>
      </c>
      <c r="K195">
        <f t="shared" si="27"/>
        <v>9.0943963439583803E-3</v>
      </c>
      <c r="L195" s="6">
        <f t="shared" si="28"/>
        <v>18.188792687916759</v>
      </c>
    </row>
    <row r="196" spans="1:12" x14ac:dyDescent="0.25">
      <c r="A196">
        <v>107</v>
      </c>
      <c r="B196" s="9">
        <f>'1 degree approx'!D156</f>
        <v>809.8180000000001</v>
      </c>
      <c r="C196" s="4">
        <f t="shared" si="20"/>
        <v>0.80981800000000015</v>
      </c>
      <c r="D196" s="4">
        <f t="shared" si="21"/>
        <v>0.80331262972818795</v>
      </c>
      <c r="E196" s="5">
        <f t="shared" si="22"/>
        <v>4.1558389466326222E-2</v>
      </c>
      <c r="F196" s="11">
        <f t="shared" si="29"/>
        <v>4.9999999999999996E-2</v>
      </c>
      <c r="G196">
        <f t="shared" si="23"/>
        <v>8.441610533673774E-3</v>
      </c>
      <c r="H196">
        <f t="shared" si="24"/>
        <v>8.441610533673774E-3</v>
      </c>
      <c r="I196">
        <f t="shared" si="25"/>
        <v>8.441610533673774E-3</v>
      </c>
      <c r="J196">
        <f t="shared" si="26"/>
        <v>8.7499999999999991E-3</v>
      </c>
      <c r="K196">
        <f t="shared" si="27"/>
        <v>0</v>
      </c>
      <c r="L196" s="6">
        <f t="shared" si="28"/>
        <v>0</v>
      </c>
    </row>
    <row r="197" spans="1:12" x14ac:dyDescent="0.25">
      <c r="A197">
        <v>108</v>
      </c>
      <c r="B197" s="9">
        <f>'1 degree approx'!D157</f>
        <v>789.44200000000001</v>
      </c>
      <c r="C197" s="4">
        <f t="shared" si="20"/>
        <v>0.78944199999999998</v>
      </c>
      <c r="D197" s="4">
        <f t="shared" si="21"/>
        <v>0.7832586274264719</v>
      </c>
      <c r="E197" s="5">
        <f t="shared" si="22"/>
        <v>4.221563736497122E-2</v>
      </c>
      <c r="F197" s="11">
        <f t="shared" si="29"/>
        <v>4.9999999999999996E-2</v>
      </c>
      <c r="G197">
        <f t="shared" si="23"/>
        <v>7.7843626350287756E-3</v>
      </c>
      <c r="H197">
        <f t="shared" si="24"/>
        <v>7.7843626350287756E-3</v>
      </c>
      <c r="I197">
        <f t="shared" si="25"/>
        <v>7.7843626350287756E-3</v>
      </c>
      <c r="J197">
        <f t="shared" si="26"/>
        <v>8.7499999999999991E-3</v>
      </c>
      <c r="K197">
        <f t="shared" si="27"/>
        <v>0</v>
      </c>
      <c r="L197" s="6">
        <f t="shared" si="28"/>
        <v>0</v>
      </c>
    </row>
    <row r="198" spans="1:12" x14ac:dyDescent="0.25">
      <c r="A198">
        <v>109</v>
      </c>
      <c r="B198" s="9">
        <f>'1 degree approx'!D158</f>
        <v>769.06600000000003</v>
      </c>
      <c r="C198" s="4">
        <f t="shared" si="20"/>
        <v>0.76906600000000003</v>
      </c>
      <c r="D198" s="4">
        <f t="shared" si="21"/>
        <v>0.76319651508926356</v>
      </c>
      <c r="E198" s="5">
        <f t="shared" si="22"/>
        <v>4.2877393259485634E-2</v>
      </c>
      <c r="F198" s="11">
        <f t="shared" si="29"/>
        <v>4.9999999999999996E-2</v>
      </c>
      <c r="G198">
        <f t="shared" si="23"/>
        <v>7.1226067405143617E-3</v>
      </c>
      <c r="H198">
        <f t="shared" si="24"/>
        <v>7.1226067405143617E-3</v>
      </c>
      <c r="I198">
        <f t="shared" si="25"/>
        <v>7.1226067405143617E-3</v>
      </c>
      <c r="J198">
        <f t="shared" si="26"/>
        <v>8.7499999999999991E-3</v>
      </c>
      <c r="K198">
        <f t="shared" si="27"/>
        <v>0</v>
      </c>
      <c r="L198" s="6">
        <f t="shared" si="28"/>
        <v>0</v>
      </c>
    </row>
    <row r="199" spans="1:12" x14ac:dyDescent="0.25">
      <c r="A199">
        <v>110</v>
      </c>
      <c r="B199" s="9">
        <f>'1 degree approx'!D159</f>
        <v>748.69</v>
      </c>
      <c r="C199" s="4">
        <f t="shared" si="20"/>
        <v>0.74869000000000008</v>
      </c>
      <c r="D199" s="4">
        <f t="shared" si="21"/>
        <v>0.74312628779590106</v>
      </c>
      <c r="E199" s="5">
        <f t="shared" si="22"/>
        <v>4.3543703689295422E-2</v>
      </c>
      <c r="F199" s="11">
        <f t="shared" si="29"/>
        <v>4.9999999999999996E-2</v>
      </c>
      <c r="G199">
        <f t="shared" si="23"/>
        <v>6.4562963107045734E-3</v>
      </c>
      <c r="H199">
        <f t="shared" si="24"/>
        <v>6.4562963107045734E-3</v>
      </c>
      <c r="I199">
        <f t="shared" si="25"/>
        <v>6.4562963107045734E-3</v>
      </c>
      <c r="J199">
        <f t="shared" si="26"/>
        <v>8.7499999999999991E-3</v>
      </c>
      <c r="K199">
        <f t="shared" si="27"/>
        <v>0</v>
      </c>
      <c r="L199" s="6">
        <f t="shared" si="28"/>
        <v>0</v>
      </c>
    </row>
    <row r="200" spans="1:12" x14ac:dyDescent="0.25">
      <c r="A200">
        <v>111</v>
      </c>
      <c r="B200" s="9">
        <f>'1 degree approx'!D160</f>
        <v>731.08600000000001</v>
      </c>
      <c r="C200" s="4">
        <f t="shared" si="20"/>
        <v>0.73108600000000001</v>
      </c>
      <c r="D200" s="4">
        <f t="shared" si="21"/>
        <v>0.72577992458058072</v>
      </c>
      <c r="E200" s="5">
        <f t="shared" si="22"/>
        <v>4.4123071165099378E-2</v>
      </c>
      <c r="F200" s="11">
        <f t="shared" si="29"/>
        <v>4.9999999999999996E-2</v>
      </c>
      <c r="G200">
        <f t="shared" si="23"/>
        <v>5.8769288349006174E-3</v>
      </c>
      <c r="H200">
        <f t="shared" si="24"/>
        <v>5.8769288349006174E-3</v>
      </c>
      <c r="I200">
        <f t="shared" si="25"/>
        <v>5.8769288349006174E-3</v>
      </c>
      <c r="J200">
        <f t="shared" si="26"/>
        <v>8.7499999999999991E-3</v>
      </c>
      <c r="K200">
        <f t="shared" si="27"/>
        <v>0</v>
      </c>
      <c r="L200" s="6">
        <f t="shared" si="28"/>
        <v>0</v>
      </c>
    </row>
    <row r="201" spans="1:12" x14ac:dyDescent="0.25">
      <c r="A201">
        <v>112</v>
      </c>
      <c r="B201" s="9">
        <f>'1 degree approx'!D161</f>
        <v>713.48199999999997</v>
      </c>
      <c r="C201" s="4">
        <f t="shared" ref="C201:C239" si="30">B201/1000</f>
        <v>0.71348199999999995</v>
      </c>
      <c r="D201" s="4">
        <f t="shared" ref="D201:D239" si="31">($B$26*C201)/($B$26+C201)</f>
        <v>0.70842749732354593</v>
      </c>
      <c r="E201" s="5">
        <f t="shared" ref="E201:E239" si="32">-(D201*$B$20/($B$25+D201)-$B$23)/($B$27+D201-(D201*D201/($B$25+D201)))</f>
        <v>4.4705904276518556E-2</v>
      </c>
      <c r="F201" s="11">
        <f t="shared" si="29"/>
        <v>4.9999999999999996E-2</v>
      </c>
      <c r="G201">
        <f t="shared" ref="G201:G239" si="33">F201-E201</f>
        <v>5.2940957234814401E-3</v>
      </c>
      <c r="H201">
        <f t="shared" ref="H201:H239" si="34">MIN(G201,F201)</f>
        <v>5.2940957234814401E-3</v>
      </c>
      <c r="I201">
        <f t="shared" ref="I201:I239" si="35">MAX(H201,0)</f>
        <v>5.2940957234814401E-3</v>
      </c>
      <c r="J201">
        <f t="shared" ref="J201:J239" si="36">F201*$B$29/100</f>
        <v>8.7499999999999991E-3</v>
      </c>
      <c r="K201">
        <f t="shared" ref="K201:K239" si="37">IF(I201&gt;J201,I201,0)</f>
        <v>0</v>
      </c>
      <c r="L201" s="6">
        <f t="shared" ref="L201:L239" si="38">K201*2000</f>
        <v>0</v>
      </c>
    </row>
    <row r="202" spans="1:12" x14ac:dyDescent="0.25">
      <c r="A202">
        <v>113</v>
      </c>
      <c r="B202" s="9">
        <f>'1 degree approx'!D162</f>
        <v>695.87800000000004</v>
      </c>
      <c r="C202" s="4">
        <f t="shared" si="30"/>
        <v>0.695878</v>
      </c>
      <c r="D202" s="4">
        <f t="shared" si="31"/>
        <v>0.69106900284438655</v>
      </c>
      <c r="E202" s="5">
        <f t="shared" si="32"/>
        <v>4.5292234212722569E-2</v>
      </c>
      <c r="F202" s="11">
        <f t="shared" si="29"/>
        <v>4.9999999999999996E-2</v>
      </c>
      <c r="G202">
        <f t="shared" si="33"/>
        <v>4.7077657872774265E-3</v>
      </c>
      <c r="H202">
        <f t="shared" si="34"/>
        <v>4.7077657872774265E-3</v>
      </c>
      <c r="I202">
        <f t="shared" si="35"/>
        <v>4.7077657872774265E-3</v>
      </c>
      <c r="J202">
        <f t="shared" si="36"/>
        <v>8.7499999999999991E-3</v>
      </c>
      <c r="K202">
        <f t="shared" si="37"/>
        <v>0</v>
      </c>
      <c r="L202" s="6">
        <f t="shared" si="38"/>
        <v>0</v>
      </c>
    </row>
    <row r="203" spans="1:12" x14ac:dyDescent="0.25">
      <c r="A203">
        <v>114</v>
      </c>
      <c r="B203" s="9">
        <f>'1 degree approx'!D163</f>
        <v>678.274</v>
      </c>
      <c r="C203" s="4">
        <f t="shared" si="30"/>
        <v>0.67827400000000004</v>
      </c>
      <c r="D203" s="4">
        <f t="shared" si="31"/>
        <v>0.67370443796046808</v>
      </c>
      <c r="E203" s="5">
        <f t="shared" si="32"/>
        <v>4.5882092538258562E-2</v>
      </c>
      <c r="F203" s="11">
        <f t="shared" si="29"/>
        <v>4.9999999999999996E-2</v>
      </c>
      <c r="G203">
        <f t="shared" si="33"/>
        <v>4.1179074617414338E-3</v>
      </c>
      <c r="H203">
        <f t="shared" si="34"/>
        <v>4.1179074617414338E-3</v>
      </c>
      <c r="I203">
        <f t="shared" si="35"/>
        <v>4.1179074617414338E-3</v>
      </c>
      <c r="J203">
        <f t="shared" si="36"/>
        <v>8.7499999999999991E-3</v>
      </c>
      <c r="K203">
        <f t="shared" si="37"/>
        <v>0</v>
      </c>
      <c r="L203" s="6">
        <f t="shared" si="38"/>
        <v>0</v>
      </c>
    </row>
    <row r="204" spans="1:12" x14ac:dyDescent="0.25">
      <c r="A204">
        <v>115</v>
      </c>
      <c r="B204" s="9">
        <f>'1 degree approx'!D164</f>
        <v>660.67</v>
      </c>
      <c r="C204" s="4">
        <f t="shared" si="30"/>
        <v>0.66066999999999998</v>
      </c>
      <c r="D204" s="4">
        <f t="shared" si="31"/>
        <v>0.6563337994869296</v>
      </c>
      <c r="E204" s="5">
        <f t="shared" si="32"/>
        <v>4.647551119871552E-2</v>
      </c>
      <c r="F204" s="11">
        <f t="shared" si="29"/>
        <v>4.9999999999999996E-2</v>
      </c>
      <c r="G204">
        <f t="shared" si="33"/>
        <v>3.5244888012844755E-3</v>
      </c>
      <c r="H204">
        <f t="shared" si="34"/>
        <v>3.5244888012844755E-3</v>
      </c>
      <c r="I204">
        <f t="shared" si="35"/>
        <v>3.5244888012844755E-3</v>
      </c>
      <c r="J204">
        <f t="shared" si="36"/>
        <v>8.7499999999999991E-3</v>
      </c>
      <c r="K204">
        <f t="shared" si="37"/>
        <v>0</v>
      </c>
      <c r="L204" s="6">
        <f t="shared" si="38"/>
        <v>0</v>
      </c>
    </row>
    <row r="205" spans="1:12" x14ac:dyDescent="0.25">
      <c r="A205">
        <v>116</v>
      </c>
      <c r="B205" s="9">
        <f>'1 degree approx'!D165</f>
        <v>645.41999999999996</v>
      </c>
      <c r="C205" s="4">
        <f t="shared" si="30"/>
        <v>0.64541999999999999</v>
      </c>
      <c r="D205" s="4">
        <f t="shared" si="31"/>
        <v>0.6412810438865475</v>
      </c>
      <c r="E205" s="5">
        <f t="shared" si="32"/>
        <v>4.6992481145073664E-2</v>
      </c>
      <c r="F205" s="11">
        <f t="shared" si="29"/>
        <v>4.9999999999999996E-2</v>
      </c>
      <c r="G205">
        <f t="shared" si="33"/>
        <v>3.0075188549263318E-3</v>
      </c>
      <c r="H205">
        <f t="shared" si="34"/>
        <v>3.0075188549263318E-3</v>
      </c>
      <c r="I205">
        <f t="shared" si="35"/>
        <v>3.0075188549263318E-3</v>
      </c>
      <c r="J205">
        <f t="shared" si="36"/>
        <v>8.7499999999999991E-3</v>
      </c>
      <c r="K205">
        <f t="shared" si="37"/>
        <v>0</v>
      </c>
      <c r="L205" s="6">
        <f t="shared" si="38"/>
        <v>0</v>
      </c>
    </row>
    <row r="206" spans="1:12" x14ac:dyDescent="0.25">
      <c r="A206">
        <v>117</v>
      </c>
      <c r="B206" s="9">
        <f>'1 degree approx'!D166</f>
        <v>630.16999999999996</v>
      </c>
      <c r="C206" s="4">
        <f t="shared" si="30"/>
        <v>0.63017000000000001</v>
      </c>
      <c r="D206" s="4">
        <f t="shared" si="31"/>
        <v>0.62622372594620479</v>
      </c>
      <c r="E206" s="5">
        <f t="shared" si="32"/>
        <v>4.7512168429763531E-2</v>
      </c>
      <c r="F206" s="11">
        <f t="shared" si="29"/>
        <v>4.9999999999999996E-2</v>
      </c>
      <c r="G206">
        <f t="shared" si="33"/>
        <v>2.4878315702364651E-3</v>
      </c>
      <c r="H206">
        <f t="shared" si="34"/>
        <v>2.4878315702364651E-3</v>
      </c>
      <c r="I206">
        <f t="shared" si="35"/>
        <v>2.4878315702364651E-3</v>
      </c>
      <c r="J206">
        <f t="shared" si="36"/>
        <v>8.7499999999999991E-3</v>
      </c>
      <c r="K206">
        <f t="shared" si="37"/>
        <v>0</v>
      </c>
      <c r="L206" s="6">
        <f t="shared" si="38"/>
        <v>0</v>
      </c>
    </row>
    <row r="207" spans="1:12" x14ac:dyDescent="0.25">
      <c r="A207">
        <v>118</v>
      </c>
      <c r="B207" s="9">
        <f>'1 degree approx'!D167</f>
        <v>614.91999999999996</v>
      </c>
      <c r="C207" s="4">
        <f t="shared" si="30"/>
        <v>0.61491999999999991</v>
      </c>
      <c r="D207" s="4">
        <f t="shared" si="31"/>
        <v>0.6111618435913877</v>
      </c>
      <c r="E207" s="5">
        <f t="shared" si="32"/>
        <v>4.8034594533873459E-2</v>
      </c>
      <c r="F207" s="11">
        <f t="shared" si="29"/>
        <v>4.9999999999999996E-2</v>
      </c>
      <c r="G207">
        <f t="shared" si="33"/>
        <v>1.9654054661265366E-3</v>
      </c>
      <c r="H207">
        <f t="shared" si="34"/>
        <v>1.9654054661265366E-3</v>
      </c>
      <c r="I207">
        <f t="shared" si="35"/>
        <v>1.9654054661265366E-3</v>
      </c>
      <c r="J207">
        <f t="shared" si="36"/>
        <v>8.7499999999999991E-3</v>
      </c>
      <c r="K207">
        <f t="shared" si="37"/>
        <v>0</v>
      </c>
      <c r="L207" s="6">
        <f t="shared" si="38"/>
        <v>0</v>
      </c>
    </row>
    <row r="208" spans="1:12" x14ac:dyDescent="0.25">
      <c r="A208">
        <v>119</v>
      </c>
      <c r="B208" s="9">
        <f>'1 degree approx'!D168</f>
        <v>599.66999999999996</v>
      </c>
      <c r="C208" s="4">
        <f t="shared" si="30"/>
        <v>0.59966999999999993</v>
      </c>
      <c r="D208" s="4">
        <f t="shared" si="31"/>
        <v>0.59609539474632456</v>
      </c>
      <c r="E208" s="5">
        <f t="shared" si="32"/>
        <v>4.8559781165506299E-2</v>
      </c>
      <c r="F208" s="11">
        <f t="shared" si="29"/>
        <v>4.9999999999999996E-2</v>
      </c>
      <c r="G208">
        <f t="shared" si="33"/>
        <v>1.4402188344936964E-3</v>
      </c>
      <c r="H208">
        <f t="shared" si="34"/>
        <v>1.4402188344936964E-3</v>
      </c>
      <c r="I208">
        <f t="shared" si="35"/>
        <v>1.4402188344936964E-3</v>
      </c>
      <c r="J208">
        <f t="shared" si="36"/>
        <v>8.7499999999999991E-3</v>
      </c>
      <c r="K208">
        <f t="shared" si="37"/>
        <v>0</v>
      </c>
      <c r="L208" s="6">
        <f t="shared" si="38"/>
        <v>0</v>
      </c>
    </row>
    <row r="209" spans="1:12" x14ac:dyDescent="0.25">
      <c r="A209">
        <v>120</v>
      </c>
      <c r="B209" s="9">
        <f>'1 degree approx'!D169</f>
        <v>584.41999999999996</v>
      </c>
      <c r="C209" s="4">
        <f t="shared" si="30"/>
        <v>0.58441999999999994</v>
      </c>
      <c r="D209" s="4">
        <f t="shared" si="31"/>
        <v>0.58102437733398471</v>
      </c>
      <c r="E209" s="5">
        <f t="shared" si="32"/>
        <v>4.9087750262786133E-2</v>
      </c>
      <c r="F209" s="11">
        <f t="shared" si="29"/>
        <v>4.9999999999999996E-2</v>
      </c>
      <c r="G209">
        <f t="shared" si="33"/>
        <v>9.1224973721386327E-4</v>
      </c>
      <c r="H209">
        <f t="shared" si="34"/>
        <v>9.1224973721386327E-4</v>
      </c>
      <c r="I209">
        <f t="shared" si="35"/>
        <v>9.1224973721386327E-4</v>
      </c>
      <c r="J209">
        <f t="shared" si="36"/>
        <v>8.7499999999999991E-3</v>
      </c>
      <c r="K209">
        <f t="shared" si="37"/>
        <v>0</v>
      </c>
      <c r="L209" s="6">
        <f t="shared" si="38"/>
        <v>0</v>
      </c>
    </row>
    <row r="210" spans="1:12" x14ac:dyDescent="0.25">
      <c r="A210">
        <v>121</v>
      </c>
      <c r="B210" s="9">
        <f>'1 degree approx'!D170</f>
        <v>571.17599999999993</v>
      </c>
      <c r="C210" s="4">
        <f t="shared" si="30"/>
        <v>0.57117599999999991</v>
      </c>
      <c r="D210" s="4">
        <f t="shared" si="31"/>
        <v>0.56793210810222594</v>
      </c>
      <c r="E210" s="5">
        <f t="shared" si="32"/>
        <v>4.9548544505123387E-2</v>
      </c>
      <c r="F210" s="11">
        <f t="shared" si="29"/>
        <v>4.9999999999999996E-2</v>
      </c>
      <c r="G210">
        <f t="shared" si="33"/>
        <v>4.5145549487660835E-4</v>
      </c>
      <c r="H210">
        <f t="shared" si="34"/>
        <v>4.5145549487660835E-4</v>
      </c>
      <c r="I210">
        <f t="shared" si="35"/>
        <v>4.5145549487660835E-4</v>
      </c>
      <c r="J210">
        <f t="shared" si="36"/>
        <v>8.7499999999999991E-3</v>
      </c>
      <c r="K210">
        <f t="shared" si="37"/>
        <v>0</v>
      </c>
      <c r="L210" s="6">
        <f t="shared" si="38"/>
        <v>0</v>
      </c>
    </row>
    <row r="211" spans="1:12" x14ac:dyDescent="0.25">
      <c r="A211">
        <v>122</v>
      </c>
      <c r="B211" s="9">
        <f>'1 degree approx'!D171</f>
        <v>557.93200000000002</v>
      </c>
      <c r="C211" s="4">
        <f t="shared" si="30"/>
        <v>0.55793199999999998</v>
      </c>
      <c r="D211" s="4">
        <f t="shared" si="31"/>
        <v>0.55483639023125497</v>
      </c>
      <c r="E211" s="5">
        <f t="shared" si="32"/>
        <v>5.0011468726755381E-2</v>
      </c>
      <c r="F211" s="11">
        <f t="shared" si="29"/>
        <v>4.9999999999999996E-2</v>
      </c>
      <c r="G211">
        <f t="shared" si="33"/>
        <v>-1.1468726755385628E-5</v>
      </c>
      <c r="H211">
        <f t="shared" si="34"/>
        <v>-1.1468726755385628E-5</v>
      </c>
      <c r="I211">
        <f t="shared" si="35"/>
        <v>0</v>
      </c>
      <c r="J211">
        <f t="shared" si="36"/>
        <v>8.7499999999999991E-3</v>
      </c>
      <c r="K211">
        <f t="shared" si="37"/>
        <v>0</v>
      </c>
      <c r="L211" s="6">
        <f t="shared" si="38"/>
        <v>0</v>
      </c>
    </row>
    <row r="212" spans="1:12" x14ac:dyDescent="0.25">
      <c r="A212">
        <v>123</v>
      </c>
      <c r="B212" s="9">
        <f>'1 degree approx'!D172</f>
        <v>544.68799999999999</v>
      </c>
      <c r="C212" s="4">
        <f t="shared" si="30"/>
        <v>0.54468799999999995</v>
      </c>
      <c r="D212" s="4">
        <f t="shared" si="31"/>
        <v>0.54173722235828115</v>
      </c>
      <c r="E212" s="5">
        <f t="shared" si="32"/>
        <v>5.0476537730346195E-2</v>
      </c>
      <c r="F212" s="11">
        <f t="shared" si="29"/>
        <v>4.9999999999999996E-2</v>
      </c>
      <c r="G212">
        <f t="shared" si="33"/>
        <v>-4.7653773034619928E-4</v>
      </c>
      <c r="H212">
        <f t="shared" si="34"/>
        <v>-4.7653773034619928E-4</v>
      </c>
      <c r="I212">
        <f t="shared" si="35"/>
        <v>0</v>
      </c>
      <c r="J212">
        <f t="shared" si="36"/>
        <v>8.7499999999999991E-3</v>
      </c>
      <c r="K212">
        <f t="shared" si="37"/>
        <v>0</v>
      </c>
      <c r="L212" s="6">
        <f t="shared" si="38"/>
        <v>0</v>
      </c>
    </row>
    <row r="213" spans="1:12" x14ac:dyDescent="0.25">
      <c r="A213">
        <v>124</v>
      </c>
      <c r="B213" s="9">
        <f>'1 degree approx'!D173</f>
        <v>531.44400000000007</v>
      </c>
      <c r="C213" s="4">
        <f t="shared" si="30"/>
        <v>0.53144400000000003</v>
      </c>
      <c r="D213" s="4">
        <f t="shared" si="31"/>
        <v>0.52863460311979615</v>
      </c>
      <c r="E213" s="5">
        <f t="shared" si="32"/>
        <v>5.0943766456043343E-2</v>
      </c>
      <c r="F213" s="11">
        <f t="shared" si="29"/>
        <v>4.9999999999999996E-2</v>
      </c>
      <c r="G213">
        <f t="shared" si="33"/>
        <v>-9.4376645604334758E-4</v>
      </c>
      <c r="H213">
        <f t="shared" si="34"/>
        <v>-9.4376645604334758E-4</v>
      </c>
      <c r="I213">
        <f t="shared" si="35"/>
        <v>0</v>
      </c>
      <c r="J213">
        <f t="shared" si="36"/>
        <v>8.7499999999999991E-3</v>
      </c>
      <c r="K213">
        <f t="shared" si="37"/>
        <v>0</v>
      </c>
      <c r="L213" s="6">
        <f t="shared" si="38"/>
        <v>0</v>
      </c>
    </row>
    <row r="214" spans="1:12" x14ac:dyDescent="0.25">
      <c r="A214">
        <v>125</v>
      </c>
      <c r="B214" s="9">
        <f>'1 degree approx'!D174</f>
        <v>518.20000000000005</v>
      </c>
      <c r="C214" s="4">
        <f t="shared" si="30"/>
        <v>0.51819999999999999</v>
      </c>
      <c r="D214" s="4">
        <f t="shared" si="31"/>
        <v>0.5155285311515726</v>
      </c>
      <c r="E214" s="5">
        <f t="shared" si="32"/>
        <v>5.14131699830776E-2</v>
      </c>
      <c r="F214" s="11">
        <f t="shared" si="29"/>
        <v>4.9999999999999996E-2</v>
      </c>
      <c r="G214">
        <f t="shared" si="33"/>
        <v>-1.4131699830776043E-3</v>
      </c>
      <c r="H214">
        <f t="shared" si="34"/>
        <v>-1.4131699830776043E-3</v>
      </c>
      <c r="I214">
        <f t="shared" si="35"/>
        <v>0</v>
      </c>
      <c r="J214">
        <f t="shared" si="36"/>
        <v>8.7499999999999991E-3</v>
      </c>
      <c r="K214">
        <f t="shared" si="37"/>
        <v>0</v>
      </c>
      <c r="L214" s="6">
        <f t="shared" si="38"/>
        <v>0</v>
      </c>
    </row>
    <row r="215" spans="1:12" x14ac:dyDescent="0.25">
      <c r="A215">
        <v>126</v>
      </c>
      <c r="B215" s="9">
        <f>'1 degree approx'!D175</f>
        <v>506.66600000000005</v>
      </c>
      <c r="C215" s="4">
        <f t="shared" si="30"/>
        <v>0.50666600000000006</v>
      </c>
      <c r="D215" s="4">
        <f t="shared" si="31"/>
        <v>0.5041118367213574</v>
      </c>
      <c r="E215" s="5">
        <f t="shared" si="32"/>
        <v>5.182375003193309E-2</v>
      </c>
      <c r="F215" s="11">
        <f t="shared" si="29"/>
        <v>4.9999999999999996E-2</v>
      </c>
      <c r="G215">
        <f t="shared" si="33"/>
        <v>-1.823750031933094E-3</v>
      </c>
      <c r="H215">
        <f t="shared" si="34"/>
        <v>-1.823750031933094E-3</v>
      </c>
      <c r="I215">
        <f t="shared" si="35"/>
        <v>0</v>
      </c>
      <c r="J215">
        <f t="shared" si="36"/>
        <v>8.7499999999999991E-3</v>
      </c>
      <c r="K215">
        <f t="shared" si="37"/>
        <v>0</v>
      </c>
      <c r="L215" s="6">
        <f t="shared" si="38"/>
        <v>0</v>
      </c>
    </row>
    <row r="216" spans="1:12" x14ac:dyDescent="0.25">
      <c r="A216">
        <v>127</v>
      </c>
      <c r="B216" s="9">
        <f>'1 degree approx'!D176</f>
        <v>495.13200000000001</v>
      </c>
      <c r="C216" s="4">
        <f t="shared" si="30"/>
        <v>0.49513200000000002</v>
      </c>
      <c r="D216" s="4">
        <f t="shared" si="31"/>
        <v>0.49269252166363647</v>
      </c>
      <c r="E216" s="5">
        <f t="shared" si="32"/>
        <v>5.2236001220451633E-2</v>
      </c>
      <c r="F216" s="11">
        <f t="shared" si="29"/>
        <v>4.9999999999999996E-2</v>
      </c>
      <c r="G216">
        <f t="shared" si="33"/>
        <v>-2.2360012204516375E-3</v>
      </c>
      <c r="H216">
        <f t="shared" si="34"/>
        <v>-2.2360012204516375E-3</v>
      </c>
      <c r="I216">
        <f t="shared" si="35"/>
        <v>0</v>
      </c>
      <c r="J216">
        <f t="shared" si="36"/>
        <v>8.7499999999999991E-3</v>
      </c>
      <c r="K216">
        <f t="shared" si="37"/>
        <v>0</v>
      </c>
      <c r="L216" s="6">
        <f t="shared" si="38"/>
        <v>0</v>
      </c>
    </row>
    <row r="217" spans="1:12" x14ac:dyDescent="0.25">
      <c r="A217">
        <v>128</v>
      </c>
      <c r="B217" s="9">
        <f>'1 degree approx'!D177</f>
        <v>483.59800000000001</v>
      </c>
      <c r="C217" s="4">
        <f t="shared" si="30"/>
        <v>0.48359800000000003</v>
      </c>
      <c r="D217" s="4">
        <f t="shared" si="31"/>
        <v>0.48127058507598425</v>
      </c>
      <c r="E217" s="5">
        <f t="shared" si="32"/>
        <v>5.2649933772228361E-2</v>
      </c>
      <c r="F217" s="11">
        <f t="shared" si="29"/>
        <v>4.9999999999999996E-2</v>
      </c>
      <c r="G217">
        <f t="shared" si="33"/>
        <v>-2.6499337722283647E-3</v>
      </c>
      <c r="H217">
        <f t="shared" si="34"/>
        <v>-2.6499337722283647E-3</v>
      </c>
      <c r="I217">
        <f t="shared" si="35"/>
        <v>0</v>
      </c>
      <c r="J217">
        <f t="shared" si="36"/>
        <v>8.7499999999999991E-3</v>
      </c>
      <c r="K217">
        <f t="shared" si="37"/>
        <v>0</v>
      </c>
      <c r="L217" s="6">
        <f t="shared" si="38"/>
        <v>0</v>
      </c>
    </row>
    <row r="218" spans="1:12" x14ac:dyDescent="0.25">
      <c r="A218">
        <v>129</v>
      </c>
      <c r="B218" s="9">
        <f>'1 degree approx'!D178</f>
        <v>472.06399999999996</v>
      </c>
      <c r="C218" s="4">
        <f t="shared" si="30"/>
        <v>0.47206399999999998</v>
      </c>
      <c r="D218" s="4">
        <f t="shared" si="31"/>
        <v>0.46984602605556103</v>
      </c>
      <c r="E218" s="5">
        <f t="shared" si="32"/>
        <v>5.3065557994422495E-2</v>
      </c>
      <c r="F218" s="11">
        <f t="shared" si="29"/>
        <v>4.9999999999999996E-2</v>
      </c>
      <c r="G218">
        <f t="shared" si="33"/>
        <v>-3.0655579944224992E-3</v>
      </c>
      <c r="H218">
        <f t="shared" si="34"/>
        <v>-3.0655579944224992E-3</v>
      </c>
      <c r="I218">
        <f t="shared" si="35"/>
        <v>0</v>
      </c>
      <c r="J218">
        <f t="shared" si="36"/>
        <v>8.7499999999999991E-3</v>
      </c>
      <c r="K218">
        <f t="shared" si="37"/>
        <v>0</v>
      </c>
      <c r="L218" s="6">
        <f t="shared" si="38"/>
        <v>0</v>
      </c>
    </row>
    <row r="219" spans="1:12" x14ac:dyDescent="0.25">
      <c r="A219">
        <v>130</v>
      </c>
      <c r="B219" s="9">
        <f>'1 degree approx'!D179</f>
        <v>460.53</v>
      </c>
      <c r="C219" s="4">
        <f t="shared" si="30"/>
        <v>0.46052999999999999</v>
      </c>
      <c r="D219" s="4">
        <f t="shared" si="31"/>
        <v>0.4584188436991124</v>
      </c>
      <c r="E219" s="5">
        <f t="shared" si="32"/>
        <v>5.3482884278612947E-2</v>
      </c>
      <c r="F219" s="11">
        <f t="shared" si="29"/>
        <v>4.9999999999999996E-2</v>
      </c>
      <c r="G219">
        <f t="shared" si="33"/>
        <v>-3.4828842786129507E-3</v>
      </c>
      <c r="H219">
        <f t="shared" si="34"/>
        <v>-3.4828842786129507E-3</v>
      </c>
      <c r="I219">
        <f t="shared" si="35"/>
        <v>0</v>
      </c>
      <c r="J219">
        <f t="shared" si="36"/>
        <v>8.7499999999999991E-3</v>
      </c>
      <c r="K219">
        <f t="shared" si="37"/>
        <v>0</v>
      </c>
      <c r="L219" s="6">
        <f t="shared" si="38"/>
        <v>0</v>
      </c>
    </row>
    <row r="220" spans="1:12" x14ac:dyDescent="0.25">
      <c r="A220">
        <v>131</v>
      </c>
      <c r="B220" s="9">
        <f>'1 degree approx'!D180</f>
        <v>450.46199999999999</v>
      </c>
      <c r="C220" s="4">
        <f t="shared" si="30"/>
        <v>0.45046199999999997</v>
      </c>
      <c r="D220" s="4">
        <f t="shared" si="31"/>
        <v>0.44844193947062183</v>
      </c>
      <c r="E220" s="5">
        <f t="shared" si="32"/>
        <v>5.3848566862319411E-2</v>
      </c>
      <c r="F220" s="11">
        <f t="shared" si="29"/>
        <v>4.9999999999999996E-2</v>
      </c>
      <c r="G220">
        <f t="shared" si="33"/>
        <v>-3.848566862319415E-3</v>
      </c>
      <c r="H220">
        <f t="shared" si="34"/>
        <v>-3.848566862319415E-3</v>
      </c>
      <c r="I220">
        <f t="shared" si="35"/>
        <v>0</v>
      </c>
      <c r="J220">
        <f t="shared" si="36"/>
        <v>8.7499999999999991E-3</v>
      </c>
      <c r="K220">
        <f t="shared" si="37"/>
        <v>0</v>
      </c>
      <c r="L220" s="6">
        <f t="shared" si="38"/>
        <v>0</v>
      </c>
    </row>
    <row r="221" spans="1:12" x14ac:dyDescent="0.25">
      <c r="A221">
        <v>132</v>
      </c>
      <c r="B221" s="9">
        <f>'1 degree approx'!D181</f>
        <v>440.39400000000001</v>
      </c>
      <c r="C221" s="4">
        <f t="shared" si="30"/>
        <v>0.44039400000000001</v>
      </c>
      <c r="D221" s="4">
        <f t="shared" si="31"/>
        <v>0.43846303510119644</v>
      </c>
      <c r="E221" s="5">
        <f t="shared" si="32"/>
        <v>5.4215561335685544E-2</v>
      </c>
      <c r="F221" s="11">
        <f t="shared" si="29"/>
        <v>4.9999999999999996E-2</v>
      </c>
      <c r="G221">
        <f t="shared" si="33"/>
        <v>-4.2155613356855484E-3</v>
      </c>
      <c r="H221">
        <f t="shared" si="34"/>
        <v>-4.2155613356855484E-3</v>
      </c>
      <c r="I221">
        <f t="shared" si="35"/>
        <v>0</v>
      </c>
      <c r="J221">
        <f t="shared" si="36"/>
        <v>8.7499999999999991E-3</v>
      </c>
      <c r="K221">
        <f t="shared" si="37"/>
        <v>0</v>
      </c>
      <c r="L221" s="6">
        <f t="shared" si="38"/>
        <v>0</v>
      </c>
    </row>
    <row r="222" spans="1:12" x14ac:dyDescent="0.25">
      <c r="A222">
        <v>133</v>
      </c>
      <c r="B222" s="9">
        <f>'1 degree approx'!D182</f>
        <v>430.32599999999996</v>
      </c>
      <c r="C222" s="4">
        <f t="shared" si="30"/>
        <v>0.43032599999999999</v>
      </c>
      <c r="D222" s="4">
        <f t="shared" si="31"/>
        <v>0.4284821299893023</v>
      </c>
      <c r="E222" s="5">
        <f t="shared" si="32"/>
        <v>5.458387477102182E-2</v>
      </c>
      <c r="F222" s="11">
        <f t="shared" si="29"/>
        <v>4.9999999999999996E-2</v>
      </c>
      <c r="G222">
        <f t="shared" si="33"/>
        <v>-4.5838747710218244E-3</v>
      </c>
      <c r="H222">
        <f t="shared" si="34"/>
        <v>-4.5838747710218244E-3</v>
      </c>
      <c r="I222">
        <f t="shared" si="35"/>
        <v>0</v>
      </c>
      <c r="J222">
        <f t="shared" si="36"/>
        <v>8.7499999999999991E-3</v>
      </c>
      <c r="K222">
        <f t="shared" si="37"/>
        <v>0</v>
      </c>
      <c r="L222" s="6">
        <f t="shared" si="38"/>
        <v>0</v>
      </c>
    </row>
    <row r="223" spans="1:12" x14ac:dyDescent="0.25">
      <c r="A223">
        <v>134</v>
      </c>
      <c r="B223" s="9">
        <f>'1 degree approx'!D183</f>
        <v>420.25799999999998</v>
      </c>
      <c r="C223" s="4">
        <f t="shared" si="30"/>
        <v>0.42025799999999996</v>
      </c>
      <c r="D223" s="4">
        <f t="shared" si="31"/>
        <v>0.41849922353316393</v>
      </c>
      <c r="E223" s="5">
        <f t="shared" si="32"/>
        <v>5.4953514291565364E-2</v>
      </c>
      <c r="F223" s="11">
        <f t="shared" si="29"/>
        <v>4.9999999999999996E-2</v>
      </c>
      <c r="G223">
        <f t="shared" si="33"/>
        <v>-4.9535142915653682E-3</v>
      </c>
      <c r="H223">
        <f t="shared" si="34"/>
        <v>-4.9535142915653682E-3</v>
      </c>
      <c r="I223">
        <f t="shared" si="35"/>
        <v>0</v>
      </c>
      <c r="J223">
        <f t="shared" si="36"/>
        <v>8.7499999999999991E-3</v>
      </c>
      <c r="K223">
        <f t="shared" si="37"/>
        <v>0</v>
      </c>
      <c r="L223" s="6">
        <f t="shared" si="38"/>
        <v>0</v>
      </c>
    </row>
    <row r="224" spans="1:12" x14ac:dyDescent="0.25">
      <c r="A224">
        <v>135</v>
      </c>
      <c r="B224" s="9">
        <f>'1 degree approx'!D184</f>
        <v>410.19</v>
      </c>
      <c r="C224" s="4">
        <f t="shared" si="30"/>
        <v>0.41019</v>
      </c>
      <c r="D224" s="4">
        <f t="shared" si="31"/>
        <v>0.40851431513076508</v>
      </c>
      <c r="E224" s="5">
        <f t="shared" si="32"/>
        <v>5.5324487071939182E-2</v>
      </c>
      <c r="F224" s="11">
        <f t="shared" si="29"/>
        <v>4.9999999999999996E-2</v>
      </c>
      <c r="G224">
        <f t="shared" si="33"/>
        <v>-5.3244870719391865E-3</v>
      </c>
      <c r="H224">
        <f t="shared" si="34"/>
        <v>-5.3244870719391865E-3</v>
      </c>
      <c r="I224">
        <f t="shared" si="35"/>
        <v>0</v>
      </c>
      <c r="J224">
        <f t="shared" si="36"/>
        <v>8.7499999999999991E-3</v>
      </c>
      <c r="K224">
        <f t="shared" si="37"/>
        <v>0</v>
      </c>
      <c r="L224" s="6">
        <f t="shared" si="38"/>
        <v>0</v>
      </c>
    </row>
    <row r="225" spans="1:12" x14ac:dyDescent="0.25">
      <c r="A225">
        <v>136</v>
      </c>
      <c r="B225" s="9">
        <f>'1 degree approx'!D185</f>
        <v>401.38200000000001</v>
      </c>
      <c r="C225" s="4">
        <f t="shared" si="30"/>
        <v>0.40138200000000002</v>
      </c>
      <c r="D225" s="4">
        <f t="shared" si="31"/>
        <v>0.39977736561434984</v>
      </c>
      <c r="E225" s="5">
        <f t="shared" si="32"/>
        <v>5.5650132079248321E-2</v>
      </c>
      <c r="F225" s="11">
        <f t="shared" si="29"/>
        <v>4.9999999999999996E-2</v>
      </c>
      <c r="G225">
        <f t="shared" si="33"/>
        <v>-5.6501320792483253E-3</v>
      </c>
      <c r="H225">
        <f t="shared" si="34"/>
        <v>-5.6501320792483253E-3</v>
      </c>
      <c r="I225">
        <f t="shared" si="35"/>
        <v>0</v>
      </c>
      <c r="J225">
        <f t="shared" si="36"/>
        <v>8.7499999999999991E-3</v>
      </c>
      <c r="K225">
        <f t="shared" si="37"/>
        <v>0</v>
      </c>
      <c r="L225" s="6">
        <f t="shared" si="38"/>
        <v>0</v>
      </c>
    </row>
    <row r="226" spans="1:12" x14ac:dyDescent="0.25">
      <c r="A226">
        <v>137</v>
      </c>
      <c r="B226" s="9">
        <f>'1 degree approx'!D186</f>
        <v>392.57400000000001</v>
      </c>
      <c r="C226" s="4">
        <f t="shared" si="30"/>
        <v>0.39257400000000003</v>
      </c>
      <c r="D226" s="4">
        <f t="shared" si="31"/>
        <v>0.39103888301539119</v>
      </c>
      <c r="E226" s="5">
        <f t="shared" si="32"/>
        <v>5.5976807917650348E-2</v>
      </c>
      <c r="F226" s="11">
        <f t="shared" si="29"/>
        <v>4.9999999999999996E-2</v>
      </c>
      <c r="G226">
        <f t="shared" si="33"/>
        <v>-5.9768079176503522E-3</v>
      </c>
      <c r="H226">
        <f t="shared" si="34"/>
        <v>-5.9768079176503522E-3</v>
      </c>
      <c r="I226">
        <f t="shared" si="35"/>
        <v>0</v>
      </c>
      <c r="J226">
        <f t="shared" si="36"/>
        <v>8.7499999999999991E-3</v>
      </c>
      <c r="K226">
        <f t="shared" si="37"/>
        <v>0</v>
      </c>
      <c r="L226" s="6">
        <f t="shared" si="38"/>
        <v>0</v>
      </c>
    </row>
    <row r="227" spans="1:12" x14ac:dyDescent="0.25">
      <c r="A227">
        <v>138</v>
      </c>
      <c r="B227" s="9">
        <f>'1 degree approx'!D187</f>
        <v>383.76599999999996</v>
      </c>
      <c r="C227" s="4">
        <f t="shared" si="30"/>
        <v>0.38376599999999994</v>
      </c>
      <c r="D227" s="4">
        <f t="shared" si="31"/>
        <v>0.3822988669303361</v>
      </c>
      <c r="E227" s="5">
        <f t="shared" si="32"/>
        <v>5.6304519489556996E-2</v>
      </c>
      <c r="F227" s="11">
        <f t="shared" ref="F227:F239" si="39">$B$17/$B$16</f>
        <v>4.9999999999999996E-2</v>
      </c>
      <c r="G227">
        <f t="shared" si="33"/>
        <v>-6.3045194895570006E-3</v>
      </c>
      <c r="H227">
        <f t="shared" si="34"/>
        <v>-6.3045194895570006E-3</v>
      </c>
      <c r="I227">
        <f t="shared" si="35"/>
        <v>0</v>
      </c>
      <c r="J227">
        <f t="shared" si="36"/>
        <v>8.7499999999999991E-3</v>
      </c>
      <c r="K227">
        <f t="shared" si="37"/>
        <v>0</v>
      </c>
      <c r="L227" s="6">
        <f t="shared" si="38"/>
        <v>0</v>
      </c>
    </row>
    <row r="228" spans="1:12" x14ac:dyDescent="0.25">
      <c r="A228">
        <v>139</v>
      </c>
      <c r="B228" s="9">
        <f>'1 degree approx'!D188</f>
        <v>374.95799999999997</v>
      </c>
      <c r="C228" s="4">
        <f t="shared" si="30"/>
        <v>0.37495799999999996</v>
      </c>
      <c r="D228" s="4">
        <f t="shared" si="31"/>
        <v>0.37355731695548994</v>
      </c>
      <c r="E228" s="5">
        <f t="shared" si="32"/>
        <v>5.6633271728515719E-2</v>
      </c>
      <c r="F228" s="11">
        <f t="shared" si="39"/>
        <v>4.9999999999999996E-2</v>
      </c>
      <c r="G228">
        <f t="shared" si="33"/>
        <v>-6.6332717285157231E-3</v>
      </c>
      <c r="H228">
        <f t="shared" si="34"/>
        <v>-6.6332717285157231E-3</v>
      </c>
      <c r="I228">
        <f t="shared" si="35"/>
        <v>0</v>
      </c>
      <c r="J228">
        <f t="shared" si="36"/>
        <v>8.7499999999999991E-3</v>
      </c>
      <c r="K228">
        <f t="shared" si="37"/>
        <v>0</v>
      </c>
      <c r="L228" s="6">
        <f t="shared" si="38"/>
        <v>0</v>
      </c>
    </row>
    <row r="229" spans="1:12" x14ac:dyDescent="0.25">
      <c r="A229">
        <v>140</v>
      </c>
      <c r="B229" s="9">
        <f>'1 degree approx'!D189</f>
        <v>366.15</v>
      </c>
      <c r="C229" s="4">
        <f t="shared" si="30"/>
        <v>0.36614999999999998</v>
      </c>
      <c r="D229" s="4">
        <f t="shared" si="31"/>
        <v>0.3648142326870164</v>
      </c>
      <c r="E229" s="5">
        <f t="shared" si="32"/>
        <v>5.696306959945735E-2</v>
      </c>
      <c r="F229" s="11">
        <f t="shared" si="39"/>
        <v>4.9999999999999996E-2</v>
      </c>
      <c r="G229">
        <f t="shared" si="33"/>
        <v>-6.9630695994573541E-3</v>
      </c>
      <c r="H229">
        <f t="shared" si="34"/>
        <v>-6.9630695994573541E-3</v>
      </c>
      <c r="I229">
        <f t="shared" si="35"/>
        <v>0</v>
      </c>
      <c r="J229">
        <f t="shared" si="36"/>
        <v>8.7499999999999991E-3</v>
      </c>
      <c r="K229">
        <f t="shared" si="37"/>
        <v>0</v>
      </c>
      <c r="L229" s="6">
        <f t="shared" si="38"/>
        <v>0</v>
      </c>
    </row>
    <row r="230" spans="1:12" x14ac:dyDescent="0.25">
      <c r="A230">
        <v>141</v>
      </c>
      <c r="B230" s="9">
        <f>'1 degree approx'!D190</f>
        <v>358.42399999999998</v>
      </c>
      <c r="C230" s="4">
        <f t="shared" si="30"/>
        <v>0.35842399999999996</v>
      </c>
      <c r="D230" s="4">
        <f t="shared" si="31"/>
        <v>0.35714391051019295</v>
      </c>
      <c r="E230" s="5">
        <f t="shared" si="32"/>
        <v>5.7253218946555724E-2</v>
      </c>
      <c r="F230" s="11">
        <f t="shared" si="39"/>
        <v>4.9999999999999996E-2</v>
      </c>
      <c r="G230">
        <f t="shared" si="33"/>
        <v>-7.2532189465557284E-3</v>
      </c>
      <c r="H230">
        <f t="shared" si="34"/>
        <v>-7.2532189465557284E-3</v>
      </c>
      <c r="I230">
        <f t="shared" si="35"/>
        <v>0</v>
      </c>
      <c r="J230">
        <f t="shared" si="36"/>
        <v>8.7499999999999991E-3</v>
      </c>
      <c r="K230">
        <f t="shared" si="37"/>
        <v>0</v>
      </c>
      <c r="L230" s="6">
        <f t="shared" si="38"/>
        <v>0</v>
      </c>
    </row>
    <row r="231" spans="1:12" x14ac:dyDescent="0.25">
      <c r="A231">
        <v>142</v>
      </c>
      <c r="B231" s="9">
        <f>'1 degree approx'!D191</f>
        <v>350.69799999999998</v>
      </c>
      <c r="C231" s="4">
        <f t="shared" si="30"/>
        <v>0.35069799999999995</v>
      </c>
      <c r="D231" s="4">
        <f t="shared" si="31"/>
        <v>0.34947240725719714</v>
      </c>
      <c r="E231" s="5">
        <f t="shared" si="32"/>
        <v>5.7544180043964305E-2</v>
      </c>
      <c r="F231" s="11">
        <f t="shared" si="39"/>
        <v>4.9999999999999996E-2</v>
      </c>
      <c r="G231">
        <f t="shared" si="33"/>
        <v>-7.5441800439643089E-3</v>
      </c>
      <c r="H231">
        <f t="shared" si="34"/>
        <v>-7.5441800439643089E-3</v>
      </c>
      <c r="I231">
        <f t="shared" si="35"/>
        <v>0</v>
      </c>
      <c r="J231">
        <f t="shared" si="36"/>
        <v>8.7499999999999991E-3</v>
      </c>
      <c r="K231">
        <f t="shared" si="37"/>
        <v>0</v>
      </c>
      <c r="L231" s="6">
        <f t="shared" si="38"/>
        <v>0</v>
      </c>
    </row>
    <row r="232" spans="1:12" x14ac:dyDescent="0.25">
      <c r="A232">
        <v>143</v>
      </c>
      <c r="B232" s="9">
        <f>'1 degree approx'!D192</f>
        <v>342.97199999999998</v>
      </c>
      <c r="C232" s="4">
        <f t="shared" si="30"/>
        <v>0.342972</v>
      </c>
      <c r="D232" s="4">
        <f t="shared" si="31"/>
        <v>0.34179972265521491</v>
      </c>
      <c r="E232" s="5">
        <f t="shared" si="32"/>
        <v>5.7835956303003616E-2</v>
      </c>
      <c r="F232" s="11">
        <f t="shared" si="39"/>
        <v>4.9999999999999996E-2</v>
      </c>
      <c r="G232">
        <f t="shared" si="33"/>
        <v>-7.8359563030036203E-3</v>
      </c>
      <c r="H232">
        <f t="shared" si="34"/>
        <v>-7.8359563030036203E-3</v>
      </c>
      <c r="I232">
        <f t="shared" si="35"/>
        <v>0</v>
      </c>
      <c r="J232">
        <f t="shared" si="36"/>
        <v>8.7499999999999991E-3</v>
      </c>
      <c r="K232">
        <f t="shared" si="37"/>
        <v>0</v>
      </c>
      <c r="L232" s="6">
        <f t="shared" si="38"/>
        <v>0</v>
      </c>
    </row>
    <row r="233" spans="1:12" x14ac:dyDescent="0.25">
      <c r="A233">
        <v>144</v>
      </c>
      <c r="B233" s="9">
        <f>'1 degree approx'!D193</f>
        <v>335.24599999999998</v>
      </c>
      <c r="C233" s="4">
        <f t="shared" si="30"/>
        <v>0.33524599999999999</v>
      </c>
      <c r="D233" s="4">
        <f t="shared" si="31"/>
        <v>0.33412585643134818</v>
      </c>
      <c r="E233" s="5">
        <f t="shared" si="32"/>
        <v>5.8128551154135392E-2</v>
      </c>
      <c r="F233" s="11">
        <f t="shared" si="39"/>
        <v>4.9999999999999996E-2</v>
      </c>
      <c r="G233">
        <f t="shared" si="33"/>
        <v>-8.1285511541353966E-3</v>
      </c>
      <c r="H233">
        <f t="shared" si="34"/>
        <v>-8.1285511541353966E-3</v>
      </c>
      <c r="I233">
        <f t="shared" si="35"/>
        <v>0</v>
      </c>
      <c r="J233">
        <f t="shared" si="36"/>
        <v>8.7499999999999991E-3</v>
      </c>
      <c r="K233">
        <f t="shared" si="37"/>
        <v>0</v>
      </c>
      <c r="L233" s="6">
        <f t="shared" si="38"/>
        <v>0</v>
      </c>
    </row>
    <row r="234" spans="1:12" x14ac:dyDescent="0.25">
      <c r="A234">
        <v>145</v>
      </c>
      <c r="B234" s="9">
        <f>'1 degree approx'!D194</f>
        <v>327.52</v>
      </c>
      <c r="C234" s="4">
        <f t="shared" si="30"/>
        <v>0.32751999999999998</v>
      </c>
      <c r="D234" s="4">
        <f t="shared" si="31"/>
        <v>0.32645080831261447</v>
      </c>
      <c r="E234" s="5">
        <f t="shared" si="32"/>
        <v>5.8421968047097081E-2</v>
      </c>
      <c r="F234" s="11">
        <f t="shared" si="39"/>
        <v>4.9999999999999996E-2</v>
      </c>
      <c r="G234">
        <f t="shared" si="33"/>
        <v>-8.4219680470970851E-3</v>
      </c>
      <c r="H234">
        <f t="shared" si="34"/>
        <v>-8.4219680470970851E-3</v>
      </c>
      <c r="I234">
        <f t="shared" si="35"/>
        <v>0</v>
      </c>
      <c r="J234">
        <f t="shared" si="36"/>
        <v>8.7499999999999991E-3</v>
      </c>
      <c r="K234">
        <f t="shared" si="37"/>
        <v>0</v>
      </c>
      <c r="L234" s="6">
        <f t="shared" si="38"/>
        <v>0</v>
      </c>
    </row>
    <row r="235" spans="1:12" x14ac:dyDescent="0.25">
      <c r="A235">
        <v>146</v>
      </c>
      <c r="B235" s="9">
        <f>'1 degree approx'!D195</f>
        <v>320.72800000000001</v>
      </c>
      <c r="C235" s="4">
        <f t="shared" si="30"/>
        <v>0.32072800000000001</v>
      </c>
      <c r="D235" s="4">
        <f t="shared" si="31"/>
        <v>0.31970262416755985</v>
      </c>
      <c r="E235" s="5">
        <f t="shared" si="32"/>
        <v>5.8680595357886348E-2</v>
      </c>
      <c r="F235" s="11">
        <f t="shared" si="39"/>
        <v>4.9999999999999996E-2</v>
      </c>
      <c r="G235">
        <f t="shared" si="33"/>
        <v>-8.6805953578863518E-3</v>
      </c>
      <c r="H235">
        <f t="shared" si="34"/>
        <v>-8.6805953578863518E-3</v>
      </c>
      <c r="I235">
        <f t="shared" si="35"/>
        <v>0</v>
      </c>
      <c r="J235">
        <f t="shared" si="36"/>
        <v>8.7499999999999991E-3</v>
      </c>
      <c r="K235">
        <f t="shared" si="37"/>
        <v>0</v>
      </c>
      <c r="L235" s="6">
        <f t="shared" si="38"/>
        <v>0</v>
      </c>
    </row>
    <row r="236" spans="1:12" x14ac:dyDescent="0.25">
      <c r="A236">
        <v>147</v>
      </c>
      <c r="B236" s="9">
        <f>'1 degree approx'!D196</f>
        <v>313.93599999999998</v>
      </c>
      <c r="C236" s="4">
        <f t="shared" si="30"/>
        <v>0.31393599999999999</v>
      </c>
      <c r="D236" s="4">
        <f t="shared" si="31"/>
        <v>0.31295352621793249</v>
      </c>
      <c r="E236" s="5">
        <f t="shared" si="32"/>
        <v>5.8939863020370693E-2</v>
      </c>
      <c r="F236" s="11">
        <f t="shared" si="39"/>
        <v>4.9999999999999996E-2</v>
      </c>
      <c r="G236">
        <f t="shared" si="33"/>
        <v>-8.9398630203706975E-3</v>
      </c>
      <c r="H236">
        <f t="shared" si="34"/>
        <v>-8.9398630203706975E-3</v>
      </c>
      <c r="I236">
        <f t="shared" si="35"/>
        <v>0</v>
      </c>
      <c r="J236">
        <f t="shared" si="36"/>
        <v>8.7499999999999991E-3</v>
      </c>
      <c r="K236">
        <f t="shared" si="37"/>
        <v>0</v>
      </c>
      <c r="L236" s="6">
        <f t="shared" si="38"/>
        <v>0</v>
      </c>
    </row>
    <row r="237" spans="1:12" x14ac:dyDescent="0.25">
      <c r="A237">
        <v>148</v>
      </c>
      <c r="B237" s="9">
        <f>'1 degree approx'!D197</f>
        <v>307.14400000000001</v>
      </c>
      <c r="C237" s="4">
        <f t="shared" si="30"/>
        <v>0.30714400000000003</v>
      </c>
      <c r="D237" s="4">
        <f t="shared" si="31"/>
        <v>0.30620351427810566</v>
      </c>
      <c r="E237" s="5">
        <f t="shared" si="32"/>
        <v>5.9199773415728775E-2</v>
      </c>
      <c r="F237" s="11">
        <f t="shared" si="39"/>
        <v>4.9999999999999996E-2</v>
      </c>
      <c r="G237">
        <f t="shared" si="33"/>
        <v>-9.1997734157287792E-3</v>
      </c>
      <c r="H237">
        <f t="shared" si="34"/>
        <v>-9.1997734157287792E-3</v>
      </c>
      <c r="I237">
        <f t="shared" si="35"/>
        <v>0</v>
      </c>
      <c r="J237">
        <f t="shared" si="36"/>
        <v>8.7499999999999991E-3</v>
      </c>
      <c r="K237">
        <f t="shared" si="37"/>
        <v>0</v>
      </c>
      <c r="L237" s="6">
        <f t="shared" si="38"/>
        <v>0</v>
      </c>
    </row>
    <row r="238" spans="1:12" x14ac:dyDescent="0.25">
      <c r="A238">
        <v>149</v>
      </c>
      <c r="B238" s="9">
        <f>'1 degree approx'!D198</f>
        <v>300.35199999999998</v>
      </c>
      <c r="C238" s="4">
        <f t="shared" si="30"/>
        <v>0.30035199999999995</v>
      </c>
      <c r="D238" s="4">
        <f t="shared" si="31"/>
        <v>0.29945258816240239</v>
      </c>
      <c r="E238" s="5">
        <f t="shared" si="32"/>
        <v>5.9460328936959954E-2</v>
      </c>
      <c r="F238" s="11">
        <f t="shared" si="39"/>
        <v>4.9999999999999996E-2</v>
      </c>
      <c r="G238">
        <f t="shared" si="33"/>
        <v>-9.460328936959958E-3</v>
      </c>
      <c r="H238">
        <f t="shared" si="34"/>
        <v>-9.460328936959958E-3</v>
      </c>
      <c r="I238">
        <f t="shared" si="35"/>
        <v>0</v>
      </c>
      <c r="J238">
        <f t="shared" si="36"/>
        <v>8.7499999999999991E-3</v>
      </c>
      <c r="K238">
        <f t="shared" si="37"/>
        <v>0</v>
      </c>
      <c r="L238" s="6">
        <f t="shared" si="38"/>
        <v>0</v>
      </c>
    </row>
    <row r="239" spans="1:12" x14ac:dyDescent="0.25">
      <c r="A239">
        <v>150</v>
      </c>
      <c r="B239" s="9">
        <f>'1 degree approx'!D199</f>
        <v>293.56</v>
      </c>
      <c r="C239" s="4">
        <f t="shared" si="30"/>
        <v>0.29355999999999999</v>
      </c>
      <c r="D239" s="4">
        <f t="shared" si="31"/>
        <v>0.29270074768509563</v>
      </c>
      <c r="E239" s="5">
        <f t="shared" si="32"/>
        <v>5.972153198895773E-2</v>
      </c>
      <c r="F239" s="11">
        <f t="shared" si="39"/>
        <v>4.9999999999999996E-2</v>
      </c>
      <c r="G239">
        <f t="shared" si="33"/>
        <v>-9.7215319889577337E-3</v>
      </c>
      <c r="H239">
        <f t="shared" si="34"/>
        <v>-9.7215319889577337E-3</v>
      </c>
      <c r="I239">
        <f t="shared" si="35"/>
        <v>0</v>
      </c>
      <c r="J239">
        <f t="shared" si="36"/>
        <v>8.7499999999999991E-3</v>
      </c>
      <c r="K239">
        <f t="shared" si="37"/>
        <v>0</v>
      </c>
      <c r="L239" s="6">
        <f t="shared" si="38"/>
        <v>0</v>
      </c>
    </row>
  </sheetData>
  <mergeCells count="1">
    <mergeCell ref="A32:B3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7" r:id="rId4">
          <objectPr defaultSize="0" autoPict="0" r:id="rId5">
            <anchor moveWithCells="1">
              <from>
                <xdr:col>11</xdr:col>
                <xdr:colOff>447675</xdr:colOff>
                <xdr:row>4</xdr:row>
                <xdr:rowOff>85725</xdr:rowOff>
              </from>
              <to>
                <xdr:col>26</xdr:col>
                <xdr:colOff>38100</xdr:colOff>
                <xdr:row>28</xdr:row>
                <xdr:rowOff>85725</xdr:rowOff>
              </to>
            </anchor>
          </objectPr>
        </oleObject>
      </mc:Choice>
      <mc:Fallback>
        <oleObject progId="Visio.Drawing.11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99"/>
  <sheetViews>
    <sheetView workbookViewId="0">
      <selection activeCell="J160" sqref="J160"/>
    </sheetView>
  </sheetViews>
  <sheetFormatPr defaultRowHeight="15" x14ac:dyDescent="0.25"/>
  <sheetData>
    <row r="6" spans="1:4" ht="15.75" thickBot="1" x14ac:dyDescent="0.3"/>
    <row r="7" spans="1:4" ht="16.5" thickBot="1" x14ac:dyDescent="0.3">
      <c r="A7" s="18" t="s">
        <v>2</v>
      </c>
      <c r="B7" s="18"/>
    </row>
    <row r="8" spans="1:4" ht="16.5" thickBot="1" x14ac:dyDescent="0.3">
      <c r="A8" s="14" t="s">
        <v>0</v>
      </c>
      <c r="B8" s="14" t="s">
        <v>1</v>
      </c>
    </row>
    <row r="9" spans="1:4" ht="15.75" x14ac:dyDescent="0.25">
      <c r="A9" s="12">
        <v>-40</v>
      </c>
      <c r="B9" s="16">
        <v>182928</v>
      </c>
      <c r="C9">
        <v>-40</v>
      </c>
      <c r="D9" s="9">
        <f>B9</f>
        <v>182928</v>
      </c>
    </row>
    <row r="10" spans="1:4" ht="15.75" x14ac:dyDescent="0.25">
      <c r="A10" s="13">
        <v>-35</v>
      </c>
      <c r="B10" s="16">
        <v>139839</v>
      </c>
      <c r="C10">
        <v>-39</v>
      </c>
      <c r="D10" s="9">
        <f>(D9-D14)/5*4+D14</f>
        <v>174310.2</v>
      </c>
    </row>
    <row r="11" spans="1:4" ht="15.75" x14ac:dyDescent="0.25">
      <c r="A11" s="13">
        <v>-30</v>
      </c>
      <c r="B11" s="17">
        <v>107902</v>
      </c>
      <c r="C11" s="11">
        <v>-38</v>
      </c>
      <c r="D11" s="9">
        <f>(D9-D14)/5*3+D14</f>
        <v>165692.4</v>
      </c>
    </row>
    <row r="12" spans="1:4" ht="15.75" x14ac:dyDescent="0.25">
      <c r="A12" s="13">
        <v>-25</v>
      </c>
      <c r="B12" s="17">
        <v>83986</v>
      </c>
      <c r="C12" s="11">
        <v>-37</v>
      </c>
      <c r="D12" s="9">
        <f>(D9-D14)/5*2+D14</f>
        <v>157074.6</v>
      </c>
    </row>
    <row r="13" spans="1:4" ht="15.75" x14ac:dyDescent="0.25">
      <c r="A13" s="13">
        <v>-20</v>
      </c>
      <c r="B13" s="17">
        <v>65904</v>
      </c>
      <c r="C13" s="11">
        <v>-36</v>
      </c>
      <c r="D13" s="9">
        <f>(D9-D14)/5*1+D14</f>
        <v>148456.79999999999</v>
      </c>
    </row>
    <row r="14" spans="1:4" ht="15.75" x14ac:dyDescent="0.25">
      <c r="A14" s="13">
        <v>-15</v>
      </c>
      <c r="B14" s="17">
        <v>52111</v>
      </c>
      <c r="C14" s="11">
        <v>-35</v>
      </c>
      <c r="D14" s="9">
        <f>B10</f>
        <v>139839</v>
      </c>
    </row>
    <row r="15" spans="1:4" ht="15.75" x14ac:dyDescent="0.25">
      <c r="A15" s="13">
        <v>-10</v>
      </c>
      <c r="B15" s="17">
        <v>41501</v>
      </c>
      <c r="C15" s="11">
        <v>-34</v>
      </c>
      <c r="D15" s="9">
        <f>(D14-D19)/5*4+D19</f>
        <v>133451.6</v>
      </c>
    </row>
    <row r="16" spans="1:4" ht="15.75" x14ac:dyDescent="0.25">
      <c r="A16" s="13">
        <v>-5</v>
      </c>
      <c r="B16" s="17">
        <v>33276</v>
      </c>
      <c r="C16" s="11">
        <v>-33</v>
      </c>
      <c r="D16" s="9">
        <f>(D14-D19)/5*3+D19</f>
        <v>127064.2</v>
      </c>
    </row>
    <row r="17" spans="1:4" ht="15.75" x14ac:dyDescent="0.25">
      <c r="A17" s="13">
        <v>0</v>
      </c>
      <c r="B17" s="17">
        <v>26851</v>
      </c>
      <c r="C17" s="11">
        <v>-32</v>
      </c>
      <c r="D17" s="9">
        <f>(D14-D19)/5*2+D19</f>
        <v>120676.8</v>
      </c>
    </row>
    <row r="18" spans="1:4" ht="15.75" x14ac:dyDescent="0.25">
      <c r="A18" s="13">
        <v>5</v>
      </c>
      <c r="B18" s="17">
        <v>21799</v>
      </c>
      <c r="C18" s="11">
        <v>-31</v>
      </c>
      <c r="D18" s="9">
        <f>(D14-D19)/5*1+D19</f>
        <v>114289.4</v>
      </c>
    </row>
    <row r="19" spans="1:4" ht="15.75" x14ac:dyDescent="0.25">
      <c r="A19" s="13">
        <v>10</v>
      </c>
      <c r="B19" s="17">
        <v>17798</v>
      </c>
      <c r="C19" s="11">
        <v>-30</v>
      </c>
      <c r="D19">
        <f>B11</f>
        <v>107902</v>
      </c>
    </row>
    <row r="20" spans="1:4" ht="15.75" x14ac:dyDescent="0.25">
      <c r="A20" s="13">
        <v>15</v>
      </c>
      <c r="B20" s="17">
        <v>14612</v>
      </c>
      <c r="C20" s="11">
        <v>-29</v>
      </c>
      <c r="D20" s="9">
        <f>(D19-D24)/5*4+D24</f>
        <v>103118.8</v>
      </c>
    </row>
    <row r="21" spans="1:4" ht="15.75" x14ac:dyDescent="0.25">
      <c r="A21" s="13">
        <v>20</v>
      </c>
      <c r="B21" s="17">
        <v>12058</v>
      </c>
      <c r="C21" s="11">
        <v>-28</v>
      </c>
      <c r="D21" s="9">
        <f>(D19-D24)/5*3+D24</f>
        <v>98335.6</v>
      </c>
    </row>
    <row r="22" spans="1:4" ht="15.75" x14ac:dyDescent="0.25">
      <c r="A22" s="13">
        <v>25</v>
      </c>
      <c r="B22" s="17">
        <v>10000</v>
      </c>
      <c r="C22" s="11">
        <v>-27</v>
      </c>
      <c r="D22" s="9">
        <f>(D19-D24)/5*2+D24</f>
        <v>93552.4</v>
      </c>
    </row>
    <row r="23" spans="1:4" ht="15.75" x14ac:dyDescent="0.25">
      <c r="A23" s="13">
        <v>30</v>
      </c>
      <c r="B23" s="17">
        <v>8332.5</v>
      </c>
      <c r="C23" s="11">
        <v>-26</v>
      </c>
      <c r="D23" s="9">
        <f>(D19-D24)/5*1+D24</f>
        <v>88769.2</v>
      </c>
    </row>
    <row r="24" spans="1:4" ht="15.75" x14ac:dyDescent="0.25">
      <c r="A24" s="13">
        <v>35</v>
      </c>
      <c r="B24" s="17">
        <v>6974.6</v>
      </c>
      <c r="C24" s="11">
        <v>-25</v>
      </c>
      <c r="D24" s="11">
        <f>B12</f>
        <v>83986</v>
      </c>
    </row>
    <row r="25" spans="1:4" ht="15.75" x14ac:dyDescent="0.25">
      <c r="A25" s="13">
        <v>40</v>
      </c>
      <c r="B25" s="17">
        <v>5863.2</v>
      </c>
      <c r="C25" s="11">
        <v>-24</v>
      </c>
      <c r="D25" s="9">
        <f>(D24-D29)/5*4+D29</f>
        <v>80369.600000000006</v>
      </c>
    </row>
    <row r="26" spans="1:4" ht="15.75" x14ac:dyDescent="0.25">
      <c r="A26" s="13">
        <v>45</v>
      </c>
      <c r="B26" s="17">
        <v>4949.5</v>
      </c>
      <c r="C26" s="11">
        <v>-23</v>
      </c>
      <c r="D26" s="9">
        <f>(D24-D29)/5*3+D29</f>
        <v>76753.2</v>
      </c>
    </row>
    <row r="27" spans="1:4" ht="15.75" x14ac:dyDescent="0.25">
      <c r="A27" s="13">
        <v>50</v>
      </c>
      <c r="B27" s="17">
        <v>4194.8</v>
      </c>
      <c r="C27" s="11">
        <v>-22</v>
      </c>
      <c r="D27" s="9">
        <f>(D24-D29)/5*2+D29</f>
        <v>73136.800000000003</v>
      </c>
    </row>
    <row r="28" spans="1:4" ht="15.75" x14ac:dyDescent="0.25">
      <c r="A28" s="13">
        <v>55</v>
      </c>
      <c r="B28" s="17">
        <v>3568.8</v>
      </c>
      <c r="C28" s="11">
        <v>-21</v>
      </c>
      <c r="D28" s="9">
        <f>(D24-D29)/5*1+D29</f>
        <v>69520.399999999994</v>
      </c>
    </row>
    <row r="29" spans="1:4" ht="15.75" x14ac:dyDescent="0.25">
      <c r="A29" s="13">
        <v>60</v>
      </c>
      <c r="B29" s="17">
        <v>3047.5</v>
      </c>
      <c r="C29" s="11">
        <v>-20</v>
      </c>
      <c r="D29" s="11">
        <f>B13</f>
        <v>65904</v>
      </c>
    </row>
    <row r="30" spans="1:4" ht="15.75" x14ac:dyDescent="0.25">
      <c r="A30" s="13">
        <v>65</v>
      </c>
      <c r="B30" s="17">
        <v>2611.5</v>
      </c>
      <c r="C30" s="11">
        <v>-19</v>
      </c>
      <c r="D30" s="9">
        <f>(D29-D34)/5*4+D34</f>
        <v>63145.4</v>
      </c>
    </row>
    <row r="31" spans="1:4" ht="15.75" x14ac:dyDescent="0.25">
      <c r="A31" s="13">
        <v>70</v>
      </c>
      <c r="B31" s="17">
        <v>2245.5</v>
      </c>
      <c r="C31" s="11">
        <v>-18</v>
      </c>
      <c r="D31" s="9">
        <f>(D29-D34)/5*3+D34</f>
        <v>60386.8</v>
      </c>
    </row>
    <row r="32" spans="1:4" ht="15.75" x14ac:dyDescent="0.25">
      <c r="A32" s="13">
        <v>75</v>
      </c>
      <c r="B32" s="17">
        <v>1937.2</v>
      </c>
      <c r="C32" s="11">
        <v>-17</v>
      </c>
      <c r="D32" s="9">
        <f>(D29-D34)/5*2+D34</f>
        <v>57628.2</v>
      </c>
    </row>
    <row r="33" spans="1:4" ht="15.75" x14ac:dyDescent="0.25">
      <c r="A33" s="13">
        <v>80</v>
      </c>
      <c r="B33" s="17">
        <v>1676.6</v>
      </c>
      <c r="C33" s="11">
        <v>-16</v>
      </c>
      <c r="D33" s="9">
        <f>(D29-D34)/5*1+D34</f>
        <v>54869.599999999999</v>
      </c>
    </row>
    <row r="34" spans="1:4" ht="15.75" x14ac:dyDescent="0.25">
      <c r="A34" s="13">
        <v>85</v>
      </c>
      <c r="B34" s="17">
        <v>1455.4</v>
      </c>
      <c r="C34" s="11">
        <v>-15</v>
      </c>
      <c r="D34">
        <f>B14</f>
        <v>52111</v>
      </c>
    </row>
    <row r="35" spans="1:4" ht="15.75" x14ac:dyDescent="0.25">
      <c r="A35" s="13">
        <v>90</v>
      </c>
      <c r="B35" s="17">
        <v>1267.2</v>
      </c>
      <c r="C35" s="11">
        <v>-14</v>
      </c>
      <c r="D35" s="9">
        <f>(D34-D39)/5*4+D39</f>
        <v>49989</v>
      </c>
    </row>
    <row r="36" spans="1:4" ht="15.75" x14ac:dyDescent="0.25">
      <c r="A36" s="13">
        <v>95</v>
      </c>
      <c r="B36" s="17">
        <v>1106.5</v>
      </c>
      <c r="C36" s="11">
        <v>-13</v>
      </c>
      <c r="D36" s="9">
        <f>(D34-D39)/5*3+D39</f>
        <v>47867</v>
      </c>
    </row>
    <row r="37" spans="1:4" ht="15.75" x14ac:dyDescent="0.25">
      <c r="A37" s="13">
        <v>100</v>
      </c>
      <c r="B37" s="17">
        <v>968.83</v>
      </c>
      <c r="C37" s="11">
        <v>-12</v>
      </c>
      <c r="D37" s="9">
        <f>(D34-D39)/5*2+D39</f>
        <v>45745</v>
      </c>
    </row>
    <row r="38" spans="1:4" ht="15.75" x14ac:dyDescent="0.25">
      <c r="A38" s="13">
        <v>105</v>
      </c>
      <c r="B38" s="17">
        <v>850.57</v>
      </c>
      <c r="C38" s="11">
        <v>-11</v>
      </c>
      <c r="D38" s="9">
        <f>(D34-D39)/5*1+D39</f>
        <v>43623</v>
      </c>
    </row>
    <row r="39" spans="1:4" ht="15.75" x14ac:dyDescent="0.25">
      <c r="A39" s="13">
        <v>110</v>
      </c>
      <c r="B39" s="17">
        <v>748.69</v>
      </c>
      <c r="C39" s="11">
        <v>-10</v>
      </c>
      <c r="D39">
        <f>B15</f>
        <v>41501</v>
      </c>
    </row>
    <row r="40" spans="1:4" ht="15.75" x14ac:dyDescent="0.25">
      <c r="A40" s="13">
        <v>115</v>
      </c>
      <c r="B40" s="17">
        <v>660.67</v>
      </c>
      <c r="C40" s="11">
        <v>-9</v>
      </c>
      <c r="D40" s="9">
        <f>(D39-D44)/5*4+D44</f>
        <v>39856</v>
      </c>
    </row>
    <row r="41" spans="1:4" ht="15.75" x14ac:dyDescent="0.25">
      <c r="A41" s="13">
        <v>120</v>
      </c>
      <c r="B41" s="17">
        <v>584.41999999999996</v>
      </c>
      <c r="C41" s="11">
        <v>-8</v>
      </c>
      <c r="D41" s="9">
        <f>(D39-D44)/5*3+D44</f>
        <v>38211</v>
      </c>
    </row>
    <row r="42" spans="1:4" ht="15.75" x14ac:dyDescent="0.25">
      <c r="A42" s="13">
        <v>125</v>
      </c>
      <c r="B42" s="17">
        <v>518.20000000000005</v>
      </c>
      <c r="C42" s="11">
        <v>-7</v>
      </c>
      <c r="D42" s="9">
        <f>(D39-D44)/5*2+D44</f>
        <v>36566</v>
      </c>
    </row>
    <row r="43" spans="1:4" ht="15.75" x14ac:dyDescent="0.25">
      <c r="A43" s="13">
        <v>130</v>
      </c>
      <c r="B43" s="17">
        <v>460.53</v>
      </c>
      <c r="C43" s="11">
        <v>-6</v>
      </c>
      <c r="D43" s="9">
        <f>(D39-D44)/5*1+D44</f>
        <v>34921</v>
      </c>
    </row>
    <row r="44" spans="1:4" ht="15.75" x14ac:dyDescent="0.25">
      <c r="A44" s="13">
        <v>135</v>
      </c>
      <c r="B44" s="17">
        <v>410.19</v>
      </c>
      <c r="C44" s="11">
        <v>-5</v>
      </c>
      <c r="D44">
        <f>B16</f>
        <v>33276</v>
      </c>
    </row>
    <row r="45" spans="1:4" ht="15.75" x14ac:dyDescent="0.25">
      <c r="A45" s="13">
        <v>140</v>
      </c>
      <c r="B45" s="17">
        <v>366.15</v>
      </c>
      <c r="C45" s="11">
        <v>-4</v>
      </c>
      <c r="D45" s="9">
        <f>(D44-D49)/5*4+D49</f>
        <v>31991</v>
      </c>
    </row>
    <row r="46" spans="1:4" ht="15.75" x14ac:dyDescent="0.25">
      <c r="A46" s="13">
        <v>145</v>
      </c>
      <c r="B46" s="17">
        <v>327.52</v>
      </c>
      <c r="C46" s="11">
        <v>-3</v>
      </c>
      <c r="D46" s="9">
        <f>(D44-D49)/5*3+D49</f>
        <v>30706</v>
      </c>
    </row>
    <row r="47" spans="1:4" ht="15.75" x14ac:dyDescent="0.25">
      <c r="A47" s="13">
        <v>150</v>
      </c>
      <c r="B47" s="17">
        <v>293.56</v>
      </c>
      <c r="C47" s="11">
        <v>-2</v>
      </c>
      <c r="D47" s="9">
        <f>(D44-D49)/5*2+D49</f>
        <v>29421</v>
      </c>
    </row>
    <row r="48" spans="1:4" x14ac:dyDescent="0.25">
      <c r="C48" s="11">
        <v>-1</v>
      </c>
      <c r="D48" s="9">
        <f>(D44-D49)/5*1+D49</f>
        <v>28136</v>
      </c>
    </row>
    <row r="49" spans="3:4" x14ac:dyDescent="0.25">
      <c r="C49" s="11">
        <v>0</v>
      </c>
      <c r="D49">
        <f>B17</f>
        <v>26851</v>
      </c>
    </row>
    <row r="50" spans="3:4" x14ac:dyDescent="0.25">
      <c r="C50" s="11">
        <v>1</v>
      </c>
      <c r="D50" s="9">
        <f>(D49-D54)/5*4+D54</f>
        <v>25840.6</v>
      </c>
    </row>
    <row r="51" spans="3:4" x14ac:dyDescent="0.25">
      <c r="C51" s="11">
        <v>2</v>
      </c>
      <c r="D51" s="9">
        <f>(D49-D54)/5*3+D54</f>
        <v>24830.2</v>
      </c>
    </row>
    <row r="52" spans="3:4" x14ac:dyDescent="0.25">
      <c r="C52" s="11">
        <v>3</v>
      </c>
      <c r="D52" s="9">
        <f>(D49-D54)/5*2+D54</f>
        <v>23819.8</v>
      </c>
    </row>
    <row r="53" spans="3:4" x14ac:dyDescent="0.25">
      <c r="C53" s="11">
        <v>4</v>
      </c>
      <c r="D53" s="9">
        <f>(D49-D54)/5*1+D54</f>
        <v>22809.4</v>
      </c>
    </row>
    <row r="54" spans="3:4" x14ac:dyDescent="0.25">
      <c r="C54" s="11">
        <v>5</v>
      </c>
      <c r="D54">
        <f>B18</f>
        <v>21799</v>
      </c>
    </row>
    <row r="55" spans="3:4" x14ac:dyDescent="0.25">
      <c r="C55" s="11">
        <v>6</v>
      </c>
      <c r="D55" s="9">
        <f>(D54-D59)/5*4+D59</f>
        <v>20998.799999999999</v>
      </c>
    </row>
    <row r="56" spans="3:4" x14ac:dyDescent="0.25">
      <c r="C56" s="11">
        <v>7</v>
      </c>
      <c r="D56" s="9">
        <f>(D54-D59)/5*3+D59</f>
        <v>20198.599999999999</v>
      </c>
    </row>
    <row r="57" spans="3:4" x14ac:dyDescent="0.25">
      <c r="C57" s="11">
        <v>8</v>
      </c>
      <c r="D57" s="9">
        <f>(D54-D59)/5*2+D59</f>
        <v>19398.400000000001</v>
      </c>
    </row>
    <row r="58" spans="3:4" x14ac:dyDescent="0.25">
      <c r="C58" s="11">
        <v>9</v>
      </c>
      <c r="D58" s="9">
        <f>(D54-D59)/5*1+D59</f>
        <v>18598.2</v>
      </c>
    </row>
    <row r="59" spans="3:4" x14ac:dyDescent="0.25">
      <c r="C59" s="11">
        <v>10</v>
      </c>
      <c r="D59">
        <f>B19</f>
        <v>17798</v>
      </c>
    </row>
    <row r="60" spans="3:4" x14ac:dyDescent="0.25">
      <c r="C60" s="11">
        <v>11</v>
      </c>
      <c r="D60" s="9">
        <f>(D59-D64)/5*4+D64</f>
        <v>17160.8</v>
      </c>
    </row>
    <row r="61" spans="3:4" x14ac:dyDescent="0.25">
      <c r="C61" s="11">
        <v>12</v>
      </c>
      <c r="D61" s="9">
        <f>(D59-D64)/5*3+D64</f>
        <v>16523.599999999999</v>
      </c>
    </row>
    <row r="62" spans="3:4" x14ac:dyDescent="0.25">
      <c r="C62" s="11">
        <v>13</v>
      </c>
      <c r="D62" s="9">
        <f>(D59-D64)/5*2+D64</f>
        <v>15886.4</v>
      </c>
    </row>
    <row r="63" spans="3:4" x14ac:dyDescent="0.25">
      <c r="C63" s="11">
        <v>14</v>
      </c>
      <c r="D63" s="9">
        <f>(D59-D64)/5*1+D64</f>
        <v>15249.2</v>
      </c>
    </row>
    <row r="64" spans="3:4" x14ac:dyDescent="0.25">
      <c r="C64" s="11">
        <v>15</v>
      </c>
      <c r="D64">
        <f>B20</f>
        <v>14612</v>
      </c>
    </row>
    <row r="65" spans="3:4" x14ac:dyDescent="0.25">
      <c r="C65" s="11">
        <v>16</v>
      </c>
      <c r="D65" s="9">
        <f>(D64-D69)/5*4+D69</f>
        <v>14101.2</v>
      </c>
    </row>
    <row r="66" spans="3:4" x14ac:dyDescent="0.25">
      <c r="C66" s="11">
        <v>17</v>
      </c>
      <c r="D66" s="9">
        <f>(D64-D69)/5*3+D69</f>
        <v>13590.4</v>
      </c>
    </row>
    <row r="67" spans="3:4" x14ac:dyDescent="0.25">
      <c r="C67" s="11">
        <v>18</v>
      </c>
      <c r="D67" s="9">
        <f>(D64-D69)/5*2+D69</f>
        <v>13079.6</v>
      </c>
    </row>
    <row r="68" spans="3:4" x14ac:dyDescent="0.25">
      <c r="C68" s="11">
        <v>19</v>
      </c>
      <c r="D68" s="9">
        <f>(D64-D69)/5*1+D69</f>
        <v>12568.8</v>
      </c>
    </row>
    <row r="69" spans="3:4" x14ac:dyDescent="0.25">
      <c r="C69" s="11">
        <v>20</v>
      </c>
      <c r="D69">
        <f>B21</f>
        <v>12058</v>
      </c>
    </row>
    <row r="70" spans="3:4" x14ac:dyDescent="0.25">
      <c r="C70" s="11">
        <v>21</v>
      </c>
      <c r="D70" s="9">
        <f>(D69-D74)/5*4+D74</f>
        <v>11646.4</v>
      </c>
    </row>
    <row r="71" spans="3:4" x14ac:dyDescent="0.25">
      <c r="C71" s="11">
        <v>22</v>
      </c>
      <c r="D71" s="9">
        <f>(D69-D74)/5*3+D74</f>
        <v>11234.8</v>
      </c>
    </row>
    <row r="72" spans="3:4" x14ac:dyDescent="0.25">
      <c r="C72" s="11">
        <v>23</v>
      </c>
      <c r="D72" s="9">
        <f>(D69-D74)/5*2+D74</f>
        <v>10823.2</v>
      </c>
    </row>
    <row r="73" spans="3:4" x14ac:dyDescent="0.25">
      <c r="C73" s="11">
        <v>24</v>
      </c>
      <c r="D73" s="9">
        <f>(D69-D74)/5*1+D74</f>
        <v>10411.6</v>
      </c>
    </row>
    <row r="74" spans="3:4" x14ac:dyDescent="0.25">
      <c r="C74" s="11">
        <v>25</v>
      </c>
      <c r="D74">
        <f>B22</f>
        <v>10000</v>
      </c>
    </row>
    <row r="75" spans="3:4" x14ac:dyDescent="0.25">
      <c r="C75" s="11">
        <v>26</v>
      </c>
      <c r="D75" s="8">
        <f>(D74-D79)/5*4+D79</f>
        <v>9666.5</v>
      </c>
    </row>
    <row r="76" spans="3:4" x14ac:dyDescent="0.25">
      <c r="C76" s="11">
        <v>27</v>
      </c>
      <c r="D76" s="8">
        <f>(D74-D79)/5*3+D79</f>
        <v>9333</v>
      </c>
    </row>
    <row r="77" spans="3:4" x14ac:dyDescent="0.25">
      <c r="C77" s="11">
        <v>28</v>
      </c>
      <c r="D77" s="8">
        <f>(D74-D79)/5*2+D79</f>
        <v>8999.5</v>
      </c>
    </row>
    <row r="78" spans="3:4" x14ac:dyDescent="0.25">
      <c r="C78" s="11">
        <v>29</v>
      </c>
      <c r="D78" s="8">
        <f>(D74-D79)/5*1+D79</f>
        <v>8666</v>
      </c>
    </row>
    <row r="79" spans="3:4" x14ac:dyDescent="0.25">
      <c r="C79" s="11">
        <v>30</v>
      </c>
      <c r="D79" s="8">
        <f>B23</f>
        <v>8332.5</v>
      </c>
    </row>
    <row r="80" spans="3:4" x14ac:dyDescent="0.25">
      <c r="C80" s="11">
        <v>31</v>
      </c>
      <c r="D80" s="8">
        <f>(D79-D84)/5*4+D84</f>
        <v>8060.92</v>
      </c>
    </row>
    <row r="81" spans="3:4" x14ac:dyDescent="0.25">
      <c r="C81" s="11">
        <v>32</v>
      </c>
      <c r="D81" s="8">
        <f>(D79-D84)/5*3+D84</f>
        <v>7789.34</v>
      </c>
    </row>
    <row r="82" spans="3:4" x14ac:dyDescent="0.25">
      <c r="C82" s="11">
        <v>33</v>
      </c>
      <c r="D82" s="8">
        <f>(D79-D84)/5*2+D84</f>
        <v>7517.76</v>
      </c>
    </row>
    <row r="83" spans="3:4" x14ac:dyDescent="0.25">
      <c r="C83" s="11">
        <v>34</v>
      </c>
      <c r="D83" s="8">
        <f>(D79-D84)/5*1+D84</f>
        <v>7246.18</v>
      </c>
    </row>
    <row r="84" spans="3:4" x14ac:dyDescent="0.25">
      <c r="C84" s="11">
        <v>35</v>
      </c>
      <c r="D84" s="8">
        <f>B24</f>
        <v>6974.6</v>
      </c>
    </row>
    <row r="85" spans="3:4" x14ac:dyDescent="0.25">
      <c r="C85" s="11">
        <v>36</v>
      </c>
      <c r="D85" s="8">
        <f>(D84-D89)/5*4+D89</f>
        <v>6752.3200000000006</v>
      </c>
    </row>
    <row r="86" spans="3:4" x14ac:dyDescent="0.25">
      <c r="C86" s="11">
        <v>37</v>
      </c>
      <c r="D86" s="8">
        <f>(D84-D89)/5*3+D89</f>
        <v>6530.04</v>
      </c>
    </row>
    <row r="87" spans="3:4" x14ac:dyDescent="0.25">
      <c r="C87" s="11">
        <v>38</v>
      </c>
      <c r="D87" s="8">
        <f>(D84-D89)/5*2+D89</f>
        <v>6307.76</v>
      </c>
    </row>
    <row r="88" spans="3:4" x14ac:dyDescent="0.25">
      <c r="C88" s="11">
        <v>39</v>
      </c>
      <c r="D88" s="8">
        <f>(D84-D89)/5*1+D89</f>
        <v>6085.48</v>
      </c>
    </row>
    <row r="89" spans="3:4" x14ac:dyDescent="0.25">
      <c r="C89" s="11">
        <v>40</v>
      </c>
      <c r="D89" s="8">
        <f>B25</f>
        <v>5863.2</v>
      </c>
    </row>
    <row r="90" spans="3:4" x14ac:dyDescent="0.25">
      <c r="C90" s="11">
        <v>41</v>
      </c>
      <c r="D90" s="8">
        <f>(D89-D94)/5*4+D94</f>
        <v>5680.46</v>
      </c>
    </row>
    <row r="91" spans="3:4" x14ac:dyDescent="0.25">
      <c r="C91" s="11">
        <v>42</v>
      </c>
      <c r="D91" s="8">
        <f>(D89-D94)/5*3+D94</f>
        <v>5497.7199999999993</v>
      </c>
    </row>
    <row r="92" spans="3:4" x14ac:dyDescent="0.25">
      <c r="C92" s="11">
        <v>43</v>
      </c>
      <c r="D92" s="8">
        <f>(D89-D94)/5*2+D94</f>
        <v>5314.98</v>
      </c>
    </row>
    <row r="93" spans="3:4" x14ac:dyDescent="0.25">
      <c r="C93" s="11">
        <v>44</v>
      </c>
      <c r="D93" s="8">
        <f>(D89-D94)/5*1+D94</f>
        <v>5132.24</v>
      </c>
    </row>
    <row r="94" spans="3:4" x14ac:dyDescent="0.25">
      <c r="C94" s="11">
        <v>45</v>
      </c>
      <c r="D94" s="8">
        <f>B26</f>
        <v>4949.5</v>
      </c>
    </row>
    <row r="95" spans="3:4" x14ac:dyDescent="0.25">
      <c r="C95" s="11">
        <v>46</v>
      </c>
      <c r="D95" s="8">
        <f>(D94-D99)/5*4+D99</f>
        <v>4798.5600000000004</v>
      </c>
    </row>
    <row r="96" spans="3:4" x14ac:dyDescent="0.25">
      <c r="C96" s="11">
        <v>47</v>
      </c>
      <c r="D96" s="8">
        <f>(D94-D99)/5*3+D99</f>
        <v>4647.62</v>
      </c>
    </row>
    <row r="97" spans="3:4" x14ac:dyDescent="0.25">
      <c r="C97" s="11">
        <v>48</v>
      </c>
      <c r="D97" s="8">
        <f>(D94-D99)/5*2+D99</f>
        <v>4496.68</v>
      </c>
    </row>
    <row r="98" spans="3:4" x14ac:dyDescent="0.25">
      <c r="C98" s="11">
        <v>49</v>
      </c>
      <c r="D98" s="8">
        <f>(D94-D99)/5*1+D99</f>
        <v>4345.74</v>
      </c>
    </row>
    <row r="99" spans="3:4" x14ac:dyDescent="0.25">
      <c r="C99" s="11">
        <v>50</v>
      </c>
      <c r="D99" s="8">
        <f>B27</f>
        <v>4194.8</v>
      </c>
    </row>
    <row r="100" spans="3:4" x14ac:dyDescent="0.25">
      <c r="C100" s="11">
        <v>51</v>
      </c>
      <c r="D100" s="8">
        <f>(D99-D104)/5*4+D104</f>
        <v>4069.6000000000004</v>
      </c>
    </row>
    <row r="101" spans="3:4" x14ac:dyDescent="0.25">
      <c r="C101" s="11">
        <v>52</v>
      </c>
      <c r="D101" s="8">
        <f>(D99-D104)/5*3+D104</f>
        <v>3944.4</v>
      </c>
    </row>
    <row r="102" spans="3:4" x14ac:dyDescent="0.25">
      <c r="C102" s="11">
        <v>53</v>
      </c>
      <c r="D102" s="8">
        <f>(D99-D104)/5*2+D104</f>
        <v>3819.2000000000003</v>
      </c>
    </row>
    <row r="103" spans="3:4" x14ac:dyDescent="0.25">
      <c r="C103" s="11">
        <v>54</v>
      </c>
      <c r="D103" s="8">
        <f>(D99-D104)/5*1+D104</f>
        <v>3694</v>
      </c>
    </row>
    <row r="104" spans="3:4" x14ac:dyDescent="0.25">
      <c r="C104" s="11">
        <v>55</v>
      </c>
      <c r="D104" s="8">
        <f>B28</f>
        <v>3568.8</v>
      </c>
    </row>
    <row r="105" spans="3:4" x14ac:dyDescent="0.25">
      <c r="C105" s="11">
        <v>56</v>
      </c>
      <c r="D105" s="8">
        <f>(D104-D109)/5*4+D109</f>
        <v>3464.54</v>
      </c>
    </row>
    <row r="106" spans="3:4" x14ac:dyDescent="0.25">
      <c r="C106" s="11">
        <v>57</v>
      </c>
      <c r="D106" s="8">
        <f>(D104-D109)/5*3+D109</f>
        <v>3360.28</v>
      </c>
    </row>
    <row r="107" spans="3:4" x14ac:dyDescent="0.25">
      <c r="C107" s="11">
        <v>58</v>
      </c>
      <c r="D107" s="8">
        <f>(D104-D109)/5*2+D109</f>
        <v>3256.02</v>
      </c>
    </row>
    <row r="108" spans="3:4" x14ac:dyDescent="0.25">
      <c r="C108" s="11">
        <v>59</v>
      </c>
      <c r="D108" s="8">
        <f>(D104-D109)/5*1+D109</f>
        <v>3151.76</v>
      </c>
    </row>
    <row r="109" spans="3:4" x14ac:dyDescent="0.25">
      <c r="C109" s="11">
        <v>60</v>
      </c>
      <c r="D109" s="8">
        <f>B29</f>
        <v>3047.5</v>
      </c>
    </row>
    <row r="110" spans="3:4" x14ac:dyDescent="0.25">
      <c r="C110" s="11">
        <v>61</v>
      </c>
      <c r="D110" s="8">
        <f>(D109-D114)/5*4+D114</f>
        <v>2960.3</v>
      </c>
    </row>
    <row r="111" spans="3:4" x14ac:dyDescent="0.25">
      <c r="C111" s="11">
        <v>62</v>
      </c>
      <c r="D111" s="8">
        <f>(D109-D114)/5*3+D114</f>
        <v>2873.1</v>
      </c>
    </row>
    <row r="112" spans="3:4" x14ac:dyDescent="0.25">
      <c r="C112" s="11">
        <v>63</v>
      </c>
      <c r="D112" s="8">
        <f>(D109-D114)/5*2+D114</f>
        <v>2785.9</v>
      </c>
    </row>
    <row r="113" spans="3:4" x14ac:dyDescent="0.25">
      <c r="C113" s="11">
        <v>64</v>
      </c>
      <c r="D113" s="8">
        <f>(D109-D114)/5*1+D114</f>
        <v>2698.7</v>
      </c>
    </row>
    <row r="114" spans="3:4" x14ac:dyDescent="0.25">
      <c r="C114" s="11">
        <v>65</v>
      </c>
      <c r="D114" s="8">
        <f>B30</f>
        <v>2611.5</v>
      </c>
    </row>
    <row r="115" spans="3:4" x14ac:dyDescent="0.25">
      <c r="C115" s="11">
        <v>66</v>
      </c>
      <c r="D115" s="8">
        <f>(D114-D119)/5*4+D119</f>
        <v>2538.3000000000002</v>
      </c>
    </row>
    <row r="116" spans="3:4" x14ac:dyDescent="0.25">
      <c r="C116" s="11">
        <v>67</v>
      </c>
      <c r="D116" s="8">
        <f>(D114-D119)/5*3+D119</f>
        <v>2465.1</v>
      </c>
    </row>
    <row r="117" spans="3:4" x14ac:dyDescent="0.25">
      <c r="C117" s="11">
        <v>68</v>
      </c>
      <c r="D117" s="8">
        <f>(D114-D119)/5*2+D119</f>
        <v>2391.9</v>
      </c>
    </row>
    <row r="118" spans="3:4" x14ac:dyDescent="0.25">
      <c r="C118" s="11">
        <v>69</v>
      </c>
      <c r="D118" s="8">
        <f>(D114-D119)/5*1+D119</f>
        <v>2318.6999999999998</v>
      </c>
    </row>
    <row r="119" spans="3:4" x14ac:dyDescent="0.25">
      <c r="C119" s="11">
        <v>70</v>
      </c>
      <c r="D119" s="8">
        <f>B31</f>
        <v>2245.5</v>
      </c>
    </row>
    <row r="120" spans="3:4" x14ac:dyDescent="0.25">
      <c r="C120" s="11">
        <v>71</v>
      </c>
      <c r="D120" s="8">
        <f>(D119-D124)/5*4+D124</f>
        <v>2183.84</v>
      </c>
    </row>
    <row r="121" spans="3:4" x14ac:dyDescent="0.25">
      <c r="C121" s="11">
        <v>72</v>
      </c>
      <c r="D121" s="8">
        <f>(D119-D124)/5*3+D124</f>
        <v>2122.1799999999998</v>
      </c>
    </row>
    <row r="122" spans="3:4" x14ac:dyDescent="0.25">
      <c r="C122" s="11">
        <v>73</v>
      </c>
      <c r="D122" s="8">
        <f>(D119-D124)/5*2+D124</f>
        <v>2060.52</v>
      </c>
    </row>
    <row r="123" spans="3:4" x14ac:dyDescent="0.25">
      <c r="C123" s="11">
        <v>74</v>
      </c>
      <c r="D123" s="8">
        <f>(D119-D124)/5*1+D124</f>
        <v>1998.8600000000001</v>
      </c>
    </row>
    <row r="124" spans="3:4" x14ac:dyDescent="0.25">
      <c r="C124" s="11">
        <v>75</v>
      </c>
      <c r="D124" s="8">
        <f>B32</f>
        <v>1937.2</v>
      </c>
    </row>
    <row r="125" spans="3:4" x14ac:dyDescent="0.25">
      <c r="C125" s="11">
        <v>76</v>
      </c>
      <c r="D125" s="8">
        <f>(D124-D129)/5*4+D129</f>
        <v>1885.08</v>
      </c>
    </row>
    <row r="126" spans="3:4" x14ac:dyDescent="0.25">
      <c r="C126" s="11">
        <v>77</v>
      </c>
      <c r="D126" s="8">
        <f>(D124-D129)/5*3+D129</f>
        <v>1832.96</v>
      </c>
    </row>
    <row r="127" spans="3:4" x14ac:dyDescent="0.25">
      <c r="C127" s="11">
        <v>78</v>
      </c>
      <c r="D127" s="8">
        <f>(D124-D129)/5*2+D129</f>
        <v>1780.84</v>
      </c>
    </row>
    <row r="128" spans="3:4" x14ac:dyDescent="0.25">
      <c r="C128" s="11">
        <v>79</v>
      </c>
      <c r="D128" s="8">
        <f>(D124-D129)/5*1+D129</f>
        <v>1728.72</v>
      </c>
    </row>
    <row r="129" spans="3:4" x14ac:dyDescent="0.25">
      <c r="C129" s="11">
        <v>80</v>
      </c>
      <c r="D129" s="8">
        <f>B33</f>
        <v>1676.6</v>
      </c>
    </row>
    <row r="130" spans="3:4" x14ac:dyDescent="0.25">
      <c r="C130" s="11">
        <v>81</v>
      </c>
      <c r="D130" s="8">
        <f>(D129-D134)/5*4+D134</f>
        <v>1632.36</v>
      </c>
    </row>
    <row r="131" spans="3:4" x14ac:dyDescent="0.25">
      <c r="C131" s="11">
        <v>82</v>
      </c>
      <c r="D131" s="8">
        <f>(D129-D134)/5*3+D134</f>
        <v>1588.12</v>
      </c>
    </row>
    <row r="132" spans="3:4" x14ac:dyDescent="0.25">
      <c r="C132" s="11">
        <v>83</v>
      </c>
      <c r="D132" s="8">
        <f>(D129-D134)/5*2+D134</f>
        <v>1543.88</v>
      </c>
    </row>
    <row r="133" spans="3:4" x14ac:dyDescent="0.25">
      <c r="C133" s="11">
        <v>84</v>
      </c>
      <c r="D133" s="8">
        <f>(D129-D134)/5*1+D134</f>
        <v>1499.64</v>
      </c>
    </row>
    <row r="134" spans="3:4" x14ac:dyDescent="0.25">
      <c r="C134" s="11">
        <v>85</v>
      </c>
      <c r="D134" s="8">
        <f>B34</f>
        <v>1455.4</v>
      </c>
    </row>
    <row r="135" spans="3:4" x14ac:dyDescent="0.25">
      <c r="C135" s="11">
        <v>86</v>
      </c>
      <c r="D135" s="8">
        <f>(D134-D139)/5*4+D139</f>
        <v>1417.76</v>
      </c>
    </row>
    <row r="136" spans="3:4" x14ac:dyDescent="0.25">
      <c r="C136" s="11">
        <v>87</v>
      </c>
      <c r="D136" s="8">
        <f>(D134-D139)/5*3+D139</f>
        <v>1380.1200000000001</v>
      </c>
    </row>
    <row r="137" spans="3:4" x14ac:dyDescent="0.25">
      <c r="C137" s="11">
        <v>88</v>
      </c>
      <c r="D137" s="8">
        <f>(D134-D139)/5*2+D139</f>
        <v>1342.48</v>
      </c>
    </row>
    <row r="138" spans="3:4" x14ac:dyDescent="0.25">
      <c r="C138" s="11">
        <v>89</v>
      </c>
      <c r="D138" s="8">
        <f>(D134-D139)/5*1+D139</f>
        <v>1304.8400000000001</v>
      </c>
    </row>
    <row r="139" spans="3:4" x14ac:dyDescent="0.25">
      <c r="C139" s="11">
        <v>90</v>
      </c>
      <c r="D139" s="8">
        <f>B35</f>
        <v>1267.2</v>
      </c>
    </row>
    <row r="140" spans="3:4" x14ac:dyDescent="0.25">
      <c r="C140" s="11">
        <v>91</v>
      </c>
      <c r="D140" s="8">
        <f>(D139-D144)/5*4+D144</f>
        <v>1235.06</v>
      </c>
    </row>
    <row r="141" spans="3:4" x14ac:dyDescent="0.25">
      <c r="C141" s="11">
        <v>92</v>
      </c>
      <c r="D141" s="8">
        <f>(D139-D144)/5*3+D144</f>
        <v>1202.92</v>
      </c>
    </row>
    <row r="142" spans="3:4" x14ac:dyDescent="0.25">
      <c r="C142" s="11">
        <v>93</v>
      </c>
      <c r="D142" s="8">
        <f>(D139-D144)/5*2+D144</f>
        <v>1170.78</v>
      </c>
    </row>
    <row r="143" spans="3:4" x14ac:dyDescent="0.25">
      <c r="C143" s="11">
        <v>94</v>
      </c>
      <c r="D143" s="8">
        <f>(D139-D144)/5*1+D144</f>
        <v>1138.6400000000001</v>
      </c>
    </row>
    <row r="144" spans="3:4" x14ac:dyDescent="0.25">
      <c r="C144" s="11">
        <v>95</v>
      </c>
      <c r="D144" s="8">
        <f>B36</f>
        <v>1106.5</v>
      </c>
    </row>
    <row r="145" spans="3:4" x14ac:dyDescent="0.25">
      <c r="C145" s="11">
        <v>96</v>
      </c>
      <c r="D145" s="15">
        <f>(D144-D149)/5*4+D149</f>
        <v>1078.9659999999999</v>
      </c>
    </row>
    <row r="146" spans="3:4" x14ac:dyDescent="0.25">
      <c r="C146" s="11">
        <v>97</v>
      </c>
      <c r="D146" s="15">
        <f>(D144-D149)/5*3+D149</f>
        <v>1051.432</v>
      </c>
    </row>
    <row r="147" spans="3:4" x14ac:dyDescent="0.25">
      <c r="C147" s="11">
        <v>98</v>
      </c>
      <c r="D147" s="15">
        <f>(D144-D149)/5*2+D149</f>
        <v>1023.898</v>
      </c>
    </row>
    <row r="148" spans="3:4" x14ac:dyDescent="0.25">
      <c r="C148" s="11">
        <v>99</v>
      </c>
      <c r="D148" s="15">
        <f>(D144-D149)/5*1+D149</f>
        <v>996.36400000000003</v>
      </c>
    </row>
    <row r="149" spans="3:4" x14ac:dyDescent="0.25">
      <c r="C149" s="11">
        <v>100</v>
      </c>
      <c r="D149" s="15">
        <f>B37</f>
        <v>968.83</v>
      </c>
    </row>
    <row r="150" spans="3:4" x14ac:dyDescent="0.25">
      <c r="C150" s="11">
        <v>101</v>
      </c>
      <c r="D150" s="15">
        <f>(D149-D154)/5*4+D154</f>
        <v>945.178</v>
      </c>
    </row>
    <row r="151" spans="3:4" x14ac:dyDescent="0.25">
      <c r="C151" s="11">
        <v>102</v>
      </c>
      <c r="D151" s="15">
        <f>(D149-D154)/5*3+D154</f>
        <v>921.52600000000007</v>
      </c>
    </row>
    <row r="152" spans="3:4" x14ac:dyDescent="0.25">
      <c r="C152" s="11">
        <v>103</v>
      </c>
      <c r="D152" s="15">
        <f>(D149-D154)/5*2+D154</f>
        <v>897.87400000000002</v>
      </c>
    </row>
    <row r="153" spans="3:4" x14ac:dyDescent="0.25">
      <c r="C153" s="11">
        <v>104</v>
      </c>
      <c r="D153" s="15">
        <f>(D149-D154)/5*1+D154</f>
        <v>874.22200000000009</v>
      </c>
    </row>
    <row r="154" spans="3:4" x14ac:dyDescent="0.25">
      <c r="C154" s="11">
        <v>105</v>
      </c>
      <c r="D154" s="15">
        <f>B38</f>
        <v>850.57</v>
      </c>
    </row>
    <row r="155" spans="3:4" x14ac:dyDescent="0.25">
      <c r="C155" s="11">
        <v>106</v>
      </c>
      <c r="D155" s="15">
        <f>(D154-D159)/5*4+D159</f>
        <v>830.19400000000007</v>
      </c>
    </row>
    <row r="156" spans="3:4" x14ac:dyDescent="0.25">
      <c r="C156" s="11">
        <v>107</v>
      </c>
      <c r="D156" s="15">
        <f>(D154-D159)/5*3+D159</f>
        <v>809.8180000000001</v>
      </c>
    </row>
    <row r="157" spans="3:4" x14ac:dyDescent="0.25">
      <c r="C157" s="11">
        <v>108</v>
      </c>
      <c r="D157" s="15">
        <f>(D154-D159)/5*2+D159</f>
        <v>789.44200000000001</v>
      </c>
    </row>
    <row r="158" spans="3:4" x14ac:dyDescent="0.25">
      <c r="C158" s="11">
        <v>109</v>
      </c>
      <c r="D158" s="15">
        <f>(D154-D159)/5*1+D159</f>
        <v>769.06600000000003</v>
      </c>
    </row>
    <row r="159" spans="3:4" x14ac:dyDescent="0.25">
      <c r="C159" s="11">
        <v>110</v>
      </c>
      <c r="D159" s="15">
        <f>B39</f>
        <v>748.69</v>
      </c>
    </row>
    <row r="160" spans="3:4" x14ac:dyDescent="0.25">
      <c r="C160" s="11">
        <v>111</v>
      </c>
      <c r="D160" s="15">
        <f>(D159-D164)/5*4+D164</f>
        <v>731.08600000000001</v>
      </c>
    </row>
    <row r="161" spans="3:4" x14ac:dyDescent="0.25">
      <c r="C161" s="11">
        <v>112</v>
      </c>
      <c r="D161" s="15">
        <f>(D159-D164)/5*3+D164</f>
        <v>713.48199999999997</v>
      </c>
    </row>
    <row r="162" spans="3:4" x14ac:dyDescent="0.25">
      <c r="C162" s="11">
        <v>113</v>
      </c>
      <c r="D162" s="15">
        <f>(D159-D164)/5*2+D164</f>
        <v>695.87800000000004</v>
      </c>
    </row>
    <row r="163" spans="3:4" x14ac:dyDescent="0.25">
      <c r="C163" s="11">
        <v>114</v>
      </c>
      <c r="D163" s="15">
        <f>(D159-D164)/5*1+D164</f>
        <v>678.274</v>
      </c>
    </row>
    <row r="164" spans="3:4" x14ac:dyDescent="0.25">
      <c r="C164" s="11">
        <v>115</v>
      </c>
      <c r="D164" s="15">
        <f>B40</f>
        <v>660.67</v>
      </c>
    </row>
    <row r="165" spans="3:4" x14ac:dyDescent="0.25">
      <c r="C165" s="11">
        <v>116</v>
      </c>
      <c r="D165" s="15">
        <f>(D164-D169)/5*4+D169</f>
        <v>645.41999999999996</v>
      </c>
    </row>
    <row r="166" spans="3:4" x14ac:dyDescent="0.25">
      <c r="C166" s="11">
        <v>117</v>
      </c>
      <c r="D166" s="15">
        <f>(D164-D169)/5*3+D169</f>
        <v>630.16999999999996</v>
      </c>
    </row>
    <row r="167" spans="3:4" x14ac:dyDescent="0.25">
      <c r="C167" s="11">
        <v>118</v>
      </c>
      <c r="D167" s="15">
        <f>(D164-D169)/5*2+D169</f>
        <v>614.91999999999996</v>
      </c>
    </row>
    <row r="168" spans="3:4" x14ac:dyDescent="0.25">
      <c r="C168" s="11">
        <v>119</v>
      </c>
      <c r="D168" s="15">
        <f>(D164-D169)/5*1+D169</f>
        <v>599.66999999999996</v>
      </c>
    </row>
    <row r="169" spans="3:4" x14ac:dyDescent="0.25">
      <c r="C169" s="11">
        <v>120</v>
      </c>
      <c r="D169" s="15">
        <f>B41</f>
        <v>584.41999999999996</v>
      </c>
    </row>
    <row r="170" spans="3:4" x14ac:dyDescent="0.25">
      <c r="C170" s="11">
        <v>121</v>
      </c>
      <c r="D170" s="15">
        <f>(D169-D174)/5*4+D174</f>
        <v>571.17599999999993</v>
      </c>
    </row>
    <row r="171" spans="3:4" x14ac:dyDescent="0.25">
      <c r="C171" s="11">
        <v>122</v>
      </c>
      <c r="D171" s="15">
        <f>(D169-D174)/5*3+D174</f>
        <v>557.93200000000002</v>
      </c>
    </row>
    <row r="172" spans="3:4" x14ac:dyDescent="0.25">
      <c r="C172" s="11">
        <v>123</v>
      </c>
      <c r="D172" s="15">
        <f>(D169-D174)/5*2+D174</f>
        <v>544.68799999999999</v>
      </c>
    </row>
    <row r="173" spans="3:4" x14ac:dyDescent="0.25">
      <c r="C173" s="11">
        <v>124</v>
      </c>
      <c r="D173" s="15">
        <f>(D169-D174)/5*1+D174</f>
        <v>531.44400000000007</v>
      </c>
    </row>
    <row r="174" spans="3:4" x14ac:dyDescent="0.25">
      <c r="C174" s="11">
        <v>125</v>
      </c>
      <c r="D174" s="15">
        <f>B42</f>
        <v>518.20000000000005</v>
      </c>
    </row>
    <row r="175" spans="3:4" x14ac:dyDescent="0.25">
      <c r="C175" s="11">
        <v>126</v>
      </c>
      <c r="D175" s="15">
        <f>(D174-D179)/5*4+D179</f>
        <v>506.66600000000005</v>
      </c>
    </row>
    <row r="176" spans="3:4" x14ac:dyDescent="0.25">
      <c r="C176" s="11">
        <v>127</v>
      </c>
      <c r="D176" s="15">
        <f>(D174-D179)/5*3+D179</f>
        <v>495.13200000000001</v>
      </c>
    </row>
    <row r="177" spans="3:4" x14ac:dyDescent="0.25">
      <c r="C177" s="11">
        <v>128</v>
      </c>
      <c r="D177" s="15">
        <f>(D174-D179)/5*2+D179</f>
        <v>483.59800000000001</v>
      </c>
    </row>
    <row r="178" spans="3:4" x14ac:dyDescent="0.25">
      <c r="C178" s="11">
        <v>129</v>
      </c>
      <c r="D178" s="15">
        <f>(D174-D179)/5*1+D179</f>
        <v>472.06399999999996</v>
      </c>
    </row>
    <row r="179" spans="3:4" x14ac:dyDescent="0.25">
      <c r="C179" s="11">
        <v>130</v>
      </c>
      <c r="D179" s="15">
        <f>B43</f>
        <v>460.53</v>
      </c>
    </row>
    <row r="180" spans="3:4" x14ac:dyDescent="0.25">
      <c r="C180" s="11">
        <v>131</v>
      </c>
      <c r="D180" s="15">
        <f>(D179-D184)/5*4+D184</f>
        <v>450.46199999999999</v>
      </c>
    </row>
    <row r="181" spans="3:4" x14ac:dyDescent="0.25">
      <c r="C181" s="11">
        <v>132</v>
      </c>
      <c r="D181" s="15">
        <f>(D179-D184)/5*3+D184</f>
        <v>440.39400000000001</v>
      </c>
    </row>
    <row r="182" spans="3:4" x14ac:dyDescent="0.25">
      <c r="C182" s="11">
        <v>133</v>
      </c>
      <c r="D182" s="15">
        <f>(D179-D184)/5*2+D184</f>
        <v>430.32599999999996</v>
      </c>
    </row>
    <row r="183" spans="3:4" x14ac:dyDescent="0.25">
      <c r="C183" s="11">
        <v>134</v>
      </c>
      <c r="D183" s="15">
        <f>(D179-D184)/5*1+D184</f>
        <v>420.25799999999998</v>
      </c>
    </row>
    <row r="184" spans="3:4" x14ac:dyDescent="0.25">
      <c r="C184" s="11">
        <v>135</v>
      </c>
      <c r="D184" s="15">
        <f>B44</f>
        <v>410.19</v>
      </c>
    </row>
    <row r="185" spans="3:4" x14ac:dyDescent="0.25">
      <c r="C185" s="11">
        <v>136</v>
      </c>
      <c r="D185" s="15">
        <f>(D184-D189)/5*4+D189</f>
        <v>401.38200000000001</v>
      </c>
    </row>
    <row r="186" spans="3:4" x14ac:dyDescent="0.25">
      <c r="C186" s="11">
        <v>137</v>
      </c>
      <c r="D186" s="15">
        <f>(D184-D189)/5*3+D189</f>
        <v>392.57400000000001</v>
      </c>
    </row>
    <row r="187" spans="3:4" x14ac:dyDescent="0.25">
      <c r="C187" s="11">
        <v>138</v>
      </c>
      <c r="D187" s="15">
        <f>(D184-D189)/5*2+D189</f>
        <v>383.76599999999996</v>
      </c>
    </row>
    <row r="188" spans="3:4" x14ac:dyDescent="0.25">
      <c r="C188" s="11">
        <v>139</v>
      </c>
      <c r="D188" s="15">
        <f>(D184-D189)/5*1+D189</f>
        <v>374.95799999999997</v>
      </c>
    </row>
    <row r="189" spans="3:4" x14ac:dyDescent="0.25">
      <c r="C189" s="11">
        <v>140</v>
      </c>
      <c r="D189" s="15">
        <f>B45</f>
        <v>366.15</v>
      </c>
    </row>
    <row r="190" spans="3:4" x14ac:dyDescent="0.25">
      <c r="C190" s="11">
        <v>141</v>
      </c>
      <c r="D190" s="15">
        <f>(D189-D194)/5*4+D194</f>
        <v>358.42399999999998</v>
      </c>
    </row>
    <row r="191" spans="3:4" x14ac:dyDescent="0.25">
      <c r="C191" s="11">
        <v>142</v>
      </c>
      <c r="D191" s="15">
        <f>(D189-D194)/5*3+D194</f>
        <v>350.69799999999998</v>
      </c>
    </row>
    <row r="192" spans="3:4" x14ac:dyDescent="0.25">
      <c r="C192" s="11">
        <v>143</v>
      </c>
      <c r="D192" s="15">
        <f>(D189-D194)/5*2+D194</f>
        <v>342.97199999999998</v>
      </c>
    </row>
    <row r="193" spans="3:4" x14ac:dyDescent="0.25">
      <c r="C193" s="11">
        <v>144</v>
      </c>
      <c r="D193" s="15">
        <f>(D189-D194)/5*1+D194</f>
        <v>335.24599999999998</v>
      </c>
    </row>
    <row r="194" spans="3:4" x14ac:dyDescent="0.25">
      <c r="C194" s="11">
        <v>145</v>
      </c>
      <c r="D194" s="15">
        <f>B46</f>
        <v>327.52</v>
      </c>
    </row>
    <row r="195" spans="3:4" x14ac:dyDescent="0.25">
      <c r="C195" s="11">
        <v>146</v>
      </c>
      <c r="D195" s="15">
        <f>(D194-D199)/5*4+D199</f>
        <v>320.72800000000001</v>
      </c>
    </row>
    <row r="196" spans="3:4" x14ac:dyDescent="0.25">
      <c r="C196" s="11">
        <v>147</v>
      </c>
      <c r="D196" s="15">
        <f>(D194-D199)/5*3+D199</f>
        <v>313.93599999999998</v>
      </c>
    </row>
    <row r="197" spans="3:4" x14ac:dyDescent="0.25">
      <c r="C197" s="11">
        <v>148</v>
      </c>
      <c r="D197" s="15">
        <f>(D194-D199)/5*2+D199</f>
        <v>307.14400000000001</v>
      </c>
    </row>
    <row r="198" spans="3:4" x14ac:dyDescent="0.25">
      <c r="C198" s="11">
        <v>149</v>
      </c>
      <c r="D198" s="15">
        <f>(D194-D199)/5*1+D199</f>
        <v>300.35199999999998</v>
      </c>
    </row>
    <row r="199" spans="3:4" x14ac:dyDescent="0.25">
      <c r="C199" s="11">
        <v>150</v>
      </c>
      <c r="D199" s="15">
        <f>B47</f>
        <v>293.56</v>
      </c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E63962BD72E34C8CC0BDCA329263F0" ma:contentTypeVersion="0" ma:contentTypeDescription="Create a new document." ma:contentTypeScope="" ma:versionID="deff6696121fbecf624a852ba82dcf6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DA8908-32D9-46EA-B231-D1C99AEE48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853F33-656A-4526-8560-484F3629BD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31BDDE6-E519-4258-9785-386FF74430E9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 calculator</vt:lpstr>
      <vt:lpstr>1 degree approx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2016-03-15T07:16:51Z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0x0101005EE63962BD72E34C8CC0BDCA329263F0</vt:lpwstr>
  </property>
</Properties>
</file>