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13_ncr:1_{3853A0F7-45B0-45EE-B969-6D60B9933F48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<sst xmlns="http://schemas.openxmlformats.org/spreadsheetml/2006/main" count="248" uniqueCount="140">
  <si>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</si>
  <si>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</si>
  <si>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</si>
  <si>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</si>
  <si>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</si>
  <si>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</si>
  <si>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</si>
  <si>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</si>
  <si>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</si>
  <si>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</si>
  <si>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</si>
  <si>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</si>
  <si>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</si>
  <si>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</si>
  <si>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</si>
  <si>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</si>
  <si>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</si>
  <si>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</si>
  <si>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</si>
  <si>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</si>
  <si>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</si>
  <si>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</si>
  <si>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</si>
  <si>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</si>
  <si>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</si>
  <si>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</si>
  <si>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</si>
  <si>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</si>
  <si>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</si>
  <si>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</si>
  <si>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</si>
  <si>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</si>
  <si>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</si>
  <si>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</si>
  <si>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</si>
  <si>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</si>
  <si>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</si>
  <si>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</si>
  <si>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</si>
  <si>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</si>
  <si>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</si>
  <si>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</si>
  <si>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</si>
  <si>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</si>
  <si>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</si>
  <si>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</si>
  <si>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</si>
  <si>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</si>
  <si>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</si>
  <si>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</si>
  <si>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</si>
  <si>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</si>
  <si>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</si>
  <si>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</si>
  <si>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</si>
  <si>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</si>
  <si>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</si>
  <si>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</si>
  <si>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</si>
  <si>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</si>
  <si>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</si>
  <si>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</si>
  <si>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</si>
  <si>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</si>
  <si>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</si>
  <si>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</si>
  <si>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</si>
  <si>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</si>
  <si>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</si>
  <si>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</si>
  <si>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</si>
  <si>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</si>
  <si>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</si>
  <si>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</si>
  <si>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</si>
  <si>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</si>
  <si>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</si>
  <si>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</si>
  <si>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</si>
  <si>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</si>
  <si>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</si>
  <si>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</si>
  <si>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</si>
  <si>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</si>
  <si>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</si>
  <si>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</si>
  <si>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</si>
  <si>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</si>
  <si>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</si>
  <si>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</si>
  <si>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</si>
  <si>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</si>
  <si>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</si>
  <si>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</si>
  <si>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</si>
  <si>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</si>
  <si>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</si>
  <si>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</si>
  <si>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</si>
  <si>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</si>
  <si>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</si>
  <si>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</si>
  <si>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</si>
  <si>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</si>
  <si>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</si>
  <si>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</si>
  <si>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</si>
  <si>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</si>
  <si>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</si>
  <si>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</si>
  <si>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</si>
  <si>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</si>
  <si>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</si>
  <si>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</si>
  <si>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</si>
  <si>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</si>
  <si>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</si>
  <si>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</si>
  <si>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</si>
  <si>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</si>
  <si>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</si>
  <si>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</si>
  <si>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</si>
  <si>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</si>
  <si>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</si>
  <si>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</si>
  <si>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</si>
  <si>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</si>
  <si>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</si>
  <si>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</si>
  <si>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</si>
  <si>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</si>
  <si>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</si>
  <si>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</si>
  <si>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</si>
  <si>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</si>
  <si>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</si>
  <si>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 Schematic:</t>
  </si>
  <si>
    <t>UCC2752X Dual Channel LS Gate Driver Schematic and Layout Checklist</t>
  </si>
  <si>
    <t>Instructions: Use this document as a supplemental checklist to be used with the driver's datasheet.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</si>
</sst>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6</xdr:row>
      <xdr:rowOff>28575</xdr:rowOff>
    </xdr:from>
    <xdr:to>
      <xdr:col>20</xdr:col>
      <xdr:colOff>485122</xdr:colOff>
      <xdr:row>21</xdr:row>
      <xdr:rowOff>680625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FEF93-6655-4C6D-AC3A-5EA60460F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675" y="1476375"/>
          <a:ext cx="5619097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F3" sqref="F3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4.285156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6" t="s">
        <v>138</v>
      </c>
      <c r="B2" s="76"/>
      <c r="C2" s="76"/>
      <c r="D2" s="76"/>
      <c r="E2" s="76"/>
    </row>
    <row r="3" spans="1:16" ht="29.25" customHeight="1" x14ac:dyDescent="0.25">
      <c r="A3" s="77" t="s">
        <v>139</v>
      </c>
      <c r="B3" s="77"/>
      <c r="C3" s="77"/>
      <c r="D3" s="77"/>
      <c r="E3" s="77"/>
    </row>
    <row r="4" spans="1:16" ht="29.25" customHeight="1" thickBot="1" x14ac:dyDescent="0.3">
      <c r="C4"/>
      <c r="F4"/>
      <c r="H4"/>
    </row>
    <row r="5" spans="1:16" ht="29.2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137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1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115</v>
      </c>
      <c r="I7" s="20" t="s">
        <v>16</v>
      </c>
      <c r="J7" s="22"/>
      <c r="K7" t="b">
        <f>TRUE</f>
        <v>1</v>
      </c>
    </row>
    <row r="8" spans="1:16" ht="45.75" thickBot="1" x14ac:dyDescent="0.3">
      <c r="A8" s="72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114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hidden="1" x14ac:dyDescent="0.25">
      <c r="A10" s="75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hidden="1" x14ac:dyDescent="0.25">
      <c r="A11" s="75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5"/>
      <c r="B12" s="15" t="s">
        <v>91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116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5"/>
      <c r="B13" s="11" t="s">
        <v>92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117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5"/>
      <c r="B14" s="15" t="s">
        <v>93</v>
      </c>
      <c r="C14" s="17" t="s">
        <v>37</v>
      </c>
      <c r="D14" s="16" t="s">
        <v>32</v>
      </c>
      <c r="E14" s="16" t="s">
        <v>2</v>
      </c>
      <c r="F14" s="17" t="s">
        <v>136</v>
      </c>
      <c r="G14" s="16" t="s">
        <v>45</v>
      </c>
      <c r="H14" s="18" t="s">
        <v>118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5"/>
      <c r="B15" s="11" t="s">
        <v>94</v>
      </c>
      <c r="C15" s="13" t="s">
        <v>37</v>
      </c>
      <c r="D15" s="12" t="s">
        <v>32</v>
      </c>
      <c r="E15" s="12" t="s">
        <v>26</v>
      </c>
      <c r="F15" s="17" t="s">
        <v>136</v>
      </c>
      <c r="G15" s="12" t="s">
        <v>46</v>
      </c>
      <c r="H15" s="14" t="s">
        <v>119</v>
      </c>
      <c r="I15" s="20" t="s">
        <v>16</v>
      </c>
      <c r="J15" s="21"/>
      <c r="K15" t="e">
        <f>IF(OR(Extra!L3=2,Extra!L3=4),TRUE,FALSE)</f>
        <v>#REF!</v>
      </c>
    </row>
    <row r="16" spans="1:16" ht="60" hidden="1" x14ac:dyDescent="0.25">
      <c r="A16" s="75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129</v>
      </c>
      <c r="I16" s="20" t="s">
        <v>16</v>
      </c>
      <c r="J16" s="21"/>
      <c r="K16" t="e">
        <f>IF(AND(OR(Extra!L3=1,Extra!L3=3),Extra!J3=1),TRUE,FALSE)</f>
        <v>#REF!</v>
      </c>
    </row>
    <row r="17" spans="1:11" ht="60" hidden="1" x14ac:dyDescent="0.25">
      <c r="A17" s="75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130</v>
      </c>
      <c r="I17" s="20" t="s">
        <v>16</v>
      </c>
      <c r="J17" s="21"/>
      <c r="K17" t="e">
        <f>IF(AND(OR(Extra!L3=1,Extra!L3=3),Extra!J3=1),TRUE,FALSE)</f>
        <v>#REF!</v>
      </c>
    </row>
    <row r="18" spans="1:11" x14ac:dyDescent="0.25">
      <c r="A18" s="75"/>
      <c r="B18" s="11" t="s">
        <v>87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120</v>
      </c>
      <c r="I18" s="20" t="s">
        <v>16</v>
      </c>
      <c r="J18" s="21"/>
      <c r="K18" t="e">
        <f>IF(Extra!J3=2,TRUE,FALSE)</f>
        <v>#REF!</v>
      </c>
    </row>
    <row r="19" spans="1:11" ht="30" x14ac:dyDescent="0.25">
      <c r="A19" s="75"/>
      <c r="B19" s="11" t="s">
        <v>88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121</v>
      </c>
      <c r="I19" s="20" t="s">
        <v>16</v>
      </c>
      <c r="J19" s="21"/>
      <c r="K19" t="e">
        <f>IF(Extra!J3=2,TRUE,FALSE)</f>
        <v>#REF!</v>
      </c>
    </row>
    <row r="20" spans="1:11" x14ac:dyDescent="0.25">
      <c r="A20" s="75"/>
      <c r="B20" s="11" t="s">
        <v>89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122</v>
      </c>
      <c r="I20" s="20" t="s">
        <v>16</v>
      </c>
      <c r="J20" s="22"/>
      <c r="K20" t="e">
        <f>IF(Extra!J3=2,TRUE,FALSE)</f>
        <v>#REF!</v>
      </c>
    </row>
    <row r="21" spans="1:11" ht="30" x14ac:dyDescent="0.25">
      <c r="A21" s="75"/>
      <c r="B21" s="11" t="s">
        <v>90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123</v>
      </c>
      <c r="I21" s="20" t="s">
        <v>16</v>
      </c>
      <c r="J21" s="21"/>
      <c r="K21" t="e">
        <f>IF(Extra!J3=2,TRUE,FALSE)</f>
        <v>#REF!</v>
      </c>
    </row>
    <row r="22" spans="1:11" ht="60" x14ac:dyDescent="0.25">
      <c r="A22" s="75"/>
      <c r="B22" s="11" t="s">
        <v>95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125</v>
      </c>
      <c r="I22" s="20" t="s">
        <v>16</v>
      </c>
      <c r="J22" s="21"/>
      <c r="K22" t="e">
        <f>IF(Extra!J3=2,TRUE,FALSE)</f>
        <v>#REF!</v>
      </c>
    </row>
    <row r="23" spans="1:11" ht="60" x14ac:dyDescent="0.25">
      <c r="A23" s="75"/>
      <c r="B23" s="11" t="s">
        <v>96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126</v>
      </c>
      <c r="I23" s="20" t="s">
        <v>16</v>
      </c>
      <c r="J23" s="21"/>
      <c r="K23" t="e">
        <f>IF(Extra!J3=2,TRUE,FALSE)</f>
        <v>#REF!</v>
      </c>
    </row>
    <row r="24" spans="1:11" ht="60" x14ac:dyDescent="0.25">
      <c r="A24" s="75"/>
      <c r="B24" s="11" t="s">
        <v>97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128</v>
      </c>
      <c r="I24" s="20" t="s">
        <v>16</v>
      </c>
      <c r="J24" s="21"/>
      <c r="K24" t="e">
        <f>IF(Extra!J3=2,TRUE,FALSE)</f>
        <v>#REF!</v>
      </c>
    </row>
    <row r="25" spans="1:11" ht="60.75" thickBot="1" x14ac:dyDescent="0.3">
      <c r="A25" s="75"/>
      <c r="B25" s="55" t="s">
        <v>98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127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hidden="1" x14ac:dyDescent="0.25">
      <c r="A27" s="73" t="s">
        <v>13</v>
      </c>
      <c r="B27" s="15" t="s">
        <v>99</v>
      </c>
      <c r="C27" s="17" t="s">
        <v>38</v>
      </c>
      <c r="D27" s="16" t="s">
        <v>31</v>
      </c>
      <c r="E27" s="32" t="s">
        <v>41</v>
      </c>
      <c r="F27" s="17"/>
      <c r="G27" s="16" t="s">
        <v>100</v>
      </c>
      <c r="H27" s="18" t="s">
        <v>124</v>
      </c>
      <c r="I27" s="46" t="s">
        <v>16</v>
      </c>
      <c r="J27" s="47"/>
      <c r="K27" t="e">
        <f>IF(AND(OR(Extra!L3=1,Extra!L3=2),Extra!J3=1),TRUE,FALSE)</f>
        <v>#REF!</v>
      </c>
    </row>
    <row r="28" spans="1:11" ht="45" x14ac:dyDescent="0.25">
      <c r="A28" s="73"/>
      <c r="B28" s="11" t="s">
        <v>103</v>
      </c>
      <c r="C28" s="13" t="s">
        <v>38</v>
      </c>
      <c r="D28" s="12" t="s">
        <v>31</v>
      </c>
      <c r="E28" s="12" t="s">
        <v>41</v>
      </c>
      <c r="F28" s="13"/>
      <c r="G28" s="12" t="s">
        <v>101</v>
      </c>
      <c r="H28" s="18" t="s">
        <v>124</v>
      </c>
      <c r="I28" s="20" t="s">
        <v>16</v>
      </c>
      <c r="J28" s="21"/>
      <c r="K28" t="e">
        <f>IF(Extra!J3=2,TRUE,FALSE)</f>
        <v>#REF!</v>
      </c>
    </row>
    <row r="29" spans="1:11" ht="45" x14ac:dyDescent="0.25">
      <c r="A29" s="73"/>
      <c r="B29" s="11" t="s">
        <v>104</v>
      </c>
      <c r="C29" s="13" t="s">
        <v>40</v>
      </c>
      <c r="D29" s="12" t="s">
        <v>31</v>
      </c>
      <c r="E29" s="12" t="s">
        <v>41</v>
      </c>
      <c r="F29" s="13"/>
      <c r="G29" s="12" t="s">
        <v>102</v>
      </c>
      <c r="H29" s="14" t="s">
        <v>124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3"/>
      <c r="B30" s="11" t="s">
        <v>105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124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3"/>
      <c r="B31" s="11" t="s">
        <v>106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124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3"/>
      <c r="B32" s="11" t="s">
        <v>107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3"/>
      <c r="B33" s="15" t="s">
        <v>108</v>
      </c>
      <c r="C33" s="17" t="s">
        <v>110</v>
      </c>
      <c r="D33" s="16" t="s">
        <v>32</v>
      </c>
      <c r="E33" s="16" t="s">
        <v>3</v>
      </c>
      <c r="F33" s="17"/>
      <c r="G33" s="42" t="s">
        <v>113</v>
      </c>
      <c r="H33" s="14" t="s">
        <v>131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4"/>
      <c r="B34" s="37" t="s">
        <v>109</v>
      </c>
      <c r="C34" s="38" t="s">
        <v>111</v>
      </c>
      <c r="D34" s="39" t="s">
        <v>32</v>
      </c>
      <c r="E34" s="39" t="s">
        <v>4</v>
      </c>
      <c r="F34" s="38" t="s">
        <v>132</v>
      </c>
      <c r="G34" s="39" t="s">
        <v>112</v>
      </c>
      <c r="H34" s="40" t="s">
        <v>133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77</v>
      </c>
      <c r="F2" s="25" t="s">
        <v>78</v>
      </c>
      <c r="G2" s="43" t="s">
        <v>134</v>
      </c>
      <c r="I2" t="s">
        <v>49</v>
      </c>
      <c r="J2" s="25" t="s">
        <v>77</v>
      </c>
      <c r="K2" s="25" t="s">
        <v>78</v>
      </c>
      <c r="L2" s="43" t="s">
        <v>135</v>
      </c>
    </row>
    <row r="3" spans="2:12" x14ac:dyDescent="0.25">
      <c r="B3" t="s">
        <v>16</v>
      </c>
      <c r="D3" s="27" t="s">
        <v>56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57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58</v>
      </c>
      <c r="E5" s="25">
        <v>1</v>
      </c>
      <c r="F5" s="25">
        <v>3</v>
      </c>
      <c r="G5" s="25">
        <v>4</v>
      </c>
    </row>
    <row r="6" spans="2:12" x14ac:dyDescent="0.25">
      <c r="D6" s="29" t="s">
        <v>59</v>
      </c>
      <c r="E6" s="25">
        <v>1</v>
      </c>
      <c r="F6" s="25">
        <v>3</v>
      </c>
      <c r="G6" s="25">
        <v>2</v>
      </c>
    </row>
    <row r="7" spans="2:12" x14ac:dyDescent="0.25">
      <c r="D7" s="30" t="s">
        <v>60</v>
      </c>
      <c r="E7" s="25">
        <v>1</v>
      </c>
      <c r="F7" s="25">
        <v>4</v>
      </c>
      <c r="G7" s="25">
        <v>2</v>
      </c>
    </row>
    <row r="8" spans="2:12" x14ac:dyDescent="0.25">
      <c r="D8" s="30" t="s">
        <v>61</v>
      </c>
      <c r="E8" s="25">
        <v>1</v>
      </c>
      <c r="F8" s="25">
        <v>4</v>
      </c>
      <c r="G8" s="25">
        <v>2</v>
      </c>
    </row>
    <row r="9" spans="2:12" x14ac:dyDescent="0.25">
      <c r="D9" s="31" t="s">
        <v>62</v>
      </c>
      <c r="E9" s="25">
        <v>1</v>
      </c>
      <c r="F9" s="25">
        <v>5</v>
      </c>
      <c r="G9" s="25">
        <v>1</v>
      </c>
    </row>
    <row r="10" spans="2:12" x14ac:dyDescent="0.25">
      <c r="D10" s="31" t="s">
        <v>63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69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70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71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72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64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65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66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67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68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73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74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75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76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79</v>
      </c>
      <c r="O25" s="28" t="s">
        <v>80</v>
      </c>
    </row>
    <row r="26" spans="4:15" x14ac:dyDescent="0.25">
      <c r="N26" t="s">
        <v>56</v>
      </c>
      <c r="O26">
        <v>1</v>
      </c>
    </row>
    <row r="27" spans="4:15" x14ac:dyDescent="0.25">
      <c r="N27" t="s">
        <v>57</v>
      </c>
      <c r="O27">
        <v>2</v>
      </c>
    </row>
    <row r="28" spans="4:15" x14ac:dyDescent="0.25">
      <c r="N28" t="s">
        <v>84</v>
      </c>
      <c r="O28">
        <v>3</v>
      </c>
    </row>
    <row r="29" spans="4:15" x14ac:dyDescent="0.25">
      <c r="N29" t="s">
        <v>85</v>
      </c>
      <c r="O29">
        <v>4</v>
      </c>
    </row>
    <row r="30" spans="4:15" x14ac:dyDescent="0.25">
      <c r="N30" t="s">
        <v>86</v>
      </c>
      <c r="O30">
        <v>5</v>
      </c>
    </row>
    <row r="31" spans="4:15" x14ac:dyDescent="0.25">
      <c r="N31" t="s">
        <v>81</v>
      </c>
      <c r="O31">
        <v>6</v>
      </c>
    </row>
    <row r="32" spans="4:15" x14ac:dyDescent="0.25">
      <c r="N32" t="s">
        <v>82</v>
      </c>
      <c r="O32">
        <v>7</v>
      </c>
    </row>
    <row r="33" spans="14:15" x14ac:dyDescent="0.25">
      <c r="N33" t="s">
        <v>83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2022-07-18T19:51:26Z</dcterms:modified>
</cp:coreProperties>
</file>