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tPULSE" sheetId="2" r:id="rId1"/>
  </sheets>
  <calcPr calcId="145621"/>
</workbook>
</file>

<file path=xl/calcChain.xml><?xml version="1.0" encoding="utf-8"?>
<calcChain xmlns="http://schemas.openxmlformats.org/spreadsheetml/2006/main">
  <c r="B8" i="2" l="1"/>
  <c r="B6" i="2" l="1"/>
  <c r="B13" i="2"/>
  <c r="B12" i="2"/>
  <c r="B15" i="2"/>
  <c r="B16" i="2" s="1"/>
  <c r="B7" i="2" l="1"/>
</calcChain>
</file>

<file path=xl/sharedStrings.xml><?xml version="1.0" encoding="utf-8"?>
<sst xmlns="http://schemas.openxmlformats.org/spreadsheetml/2006/main" count="27" uniqueCount="26">
  <si>
    <t>VIN</t>
    <phoneticPr fontId="1"/>
  </si>
  <si>
    <t>VOUT</t>
    <phoneticPr fontId="1"/>
  </si>
  <si>
    <t>IOUT</t>
    <phoneticPr fontId="1"/>
  </si>
  <si>
    <t>Fs</t>
    <phoneticPr fontId="1"/>
  </si>
  <si>
    <t>ΔIL</t>
    <phoneticPr fontId="1"/>
  </si>
  <si>
    <t>L1</t>
    <phoneticPr fontId="1"/>
  </si>
  <si>
    <t>L</t>
    <phoneticPr fontId="1"/>
  </si>
  <si>
    <t>us</t>
    <phoneticPr fontId="1"/>
  </si>
  <si>
    <t>Rt</t>
    <phoneticPr fontId="1"/>
  </si>
  <si>
    <t>Ct</t>
    <phoneticPr fontId="1"/>
  </si>
  <si>
    <t>Fs</t>
    <phoneticPr fontId="1"/>
  </si>
  <si>
    <t>Hz</t>
    <phoneticPr fontId="1"/>
  </si>
  <si>
    <t>F</t>
    <phoneticPr fontId="1"/>
  </si>
  <si>
    <t>Ω</t>
    <phoneticPr fontId="1"/>
  </si>
  <si>
    <t>tPULSE</t>
    <phoneticPr fontId="1"/>
  </si>
  <si>
    <t>minON</t>
    <phoneticPr fontId="1"/>
  </si>
  <si>
    <t>us</t>
    <phoneticPr fontId="1"/>
  </si>
  <si>
    <t>min8V,max 16V</t>
    <phoneticPr fontId="1"/>
  </si>
  <si>
    <t>min10V,max16V</t>
    <phoneticPr fontId="1"/>
  </si>
  <si>
    <t>V</t>
    <phoneticPr fontId="1"/>
  </si>
  <si>
    <t>V</t>
    <phoneticPr fontId="1"/>
  </si>
  <si>
    <t>Hz</t>
    <phoneticPr fontId="1"/>
  </si>
  <si>
    <t>A</t>
    <phoneticPr fontId="1"/>
  </si>
  <si>
    <t>uH</t>
    <phoneticPr fontId="1"/>
  </si>
  <si>
    <t>H</t>
    <phoneticPr fontId="1"/>
  </si>
  <si>
    <t>Duty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</si>
</sst>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0" tint="-0.249977111117893"/>
      <name val="ＭＳ Ｐゴシック"/>
      <family val="2"/>
      <scheme val="minor"/>
    </font>
    <font>
      <sz val="11"/>
      <color theme="0" tint="-0.249977111117893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>
      <selection activeCell="E18" sqref="E18"/>
    </sheetView>
  </sheetViews>
  <sheetFormatPr defaultRowHeight="13.5" x14ac:dyDescent="0.15"/>
  <cols>
    <col min="2" max="2" width="12.75" bestFit="1" customWidth="1"/>
  </cols>
  <sheetData>
    <row r="1" spans="1:4" x14ac:dyDescent="0.15">
      <c r="A1" t="s">
        <v>0</v>
      </c>
      <c r="B1">
        <v>16</v>
      </c>
      <c r="C1" t="s">
        <v>19</v>
      </c>
      <c r="D1" t="s">
        <v>17</v>
      </c>
    </row>
    <row r="2" spans="1:4" x14ac:dyDescent="0.15">
      <c r="A2" t="s">
        <v>1</v>
      </c>
      <c r="B2">
        <v>10</v>
      </c>
      <c r="C2" t="s">
        <v>20</v>
      </c>
      <c r="D2" t="s">
        <v>18</v>
      </c>
    </row>
    <row r="3" spans="1:4" x14ac:dyDescent="0.15">
      <c r="A3" t="s">
        <v>2</v>
      </c>
      <c r="B3">
        <v>0.7</v>
      </c>
      <c r="C3" t="s">
        <v>22</v>
      </c>
    </row>
    <row r="4" spans="1:4" x14ac:dyDescent="0.15">
      <c r="A4" t="s">
        <v>3</v>
      </c>
      <c r="B4">
        <v>2000000</v>
      </c>
      <c r="C4" t="s">
        <v>21</v>
      </c>
    </row>
    <row r="5" spans="1:4" x14ac:dyDescent="0.15">
      <c r="A5" t="s">
        <v>4</v>
      </c>
      <c r="B5">
        <v>0.35</v>
      </c>
      <c r="C5" t="s">
        <v>22</v>
      </c>
    </row>
    <row r="6" spans="1:4" x14ac:dyDescent="0.15">
      <c r="A6" t="s">
        <v>5</v>
      </c>
      <c r="B6">
        <f>7*0.000001</f>
        <v>6.9999999999999999E-6</v>
      </c>
      <c r="C6" t="s">
        <v>24</v>
      </c>
    </row>
    <row r="7" spans="1:4" x14ac:dyDescent="0.15">
      <c r="A7" s="2" t="s">
        <v>6</v>
      </c>
      <c r="B7" s="3">
        <f>(B1*B15)/(B5*B4)</f>
        <v>8.7912087912087919E-6</v>
      </c>
      <c r="C7" s="3" t="s">
        <v>23</v>
      </c>
    </row>
    <row r="8" spans="1:4" x14ac:dyDescent="0.15">
      <c r="A8" t="s">
        <v>14</v>
      </c>
      <c r="B8" s="1">
        <f>(2*B3*B2*B6)/(B2*B2)*1000000</f>
        <v>0.98</v>
      </c>
      <c r="C8" t="s">
        <v>16</v>
      </c>
    </row>
    <row r="11" spans="1:4" x14ac:dyDescent="0.15">
      <c r="A11" t="s">
        <v>8</v>
      </c>
      <c r="B11">
        <v>12500</v>
      </c>
      <c r="C11" t="s">
        <v>13</v>
      </c>
    </row>
    <row r="12" spans="1:4" x14ac:dyDescent="0.15">
      <c r="A12" t="s">
        <v>9</v>
      </c>
      <c r="B12">
        <f>1*0.000000001</f>
        <v>1.0000000000000001E-9</v>
      </c>
      <c r="C12" t="s">
        <v>12</v>
      </c>
    </row>
    <row r="13" spans="1:4" x14ac:dyDescent="0.15">
      <c r="A13" t="s">
        <v>10</v>
      </c>
      <c r="B13">
        <f>25/(B11*B12)</f>
        <v>2000000</v>
      </c>
      <c r="C13" t="s">
        <v>11</v>
      </c>
    </row>
    <row r="15" spans="1:4" x14ac:dyDescent="0.15">
      <c r="A15" t="s">
        <v>25</v>
      </c>
      <c r="B15">
        <f>B2/(B2+B1)</f>
        <v>0.38461538461538464</v>
      </c>
    </row>
    <row r="16" spans="1:4" x14ac:dyDescent="0.15">
      <c r="A16" t="s">
        <v>15</v>
      </c>
      <c r="B16" s="1">
        <f>1/B4*B15*1000000</f>
        <v>0.19230769230769232</v>
      </c>
      <c r="C16" t="s">
        <v>7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tPULSE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2017-03-09T08:50:20Z</dcterms:modified>
</cp:coreProperties>
</file>