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0196457\TI Drive\simplis8p2\"/>
    </mc:Choice>
  </mc:AlternateContent>
  <xr:revisionPtr revIDLastSave="0" documentId="13_ncr:1_{2BAC4AB8-512C-46AE-BC81-8FF22D653DF9}" xr6:coauthVersionLast="36" xr6:coauthVersionMax="36" xr10:uidLastSave="{00000000-0000-0000-0000-000000000000}"/>
  <bookViews>
    <workbookView xWindow="0" yWindow="0" windowWidth="21570" windowHeight="6780" xr2:uid="{FEC54E51-189C-4E4C-9F26-5725A7556EF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" l="1"/>
  <c r="E2" i="1"/>
  <c r="J3" i="1"/>
  <c r="J6" i="1"/>
  <c r="C2" i="1"/>
  <c r="J1" i="1"/>
</calcChain>
</file>

<file path=xl/sharedStrings.xml><?xml version="1.0" encoding="utf-8"?>
<sst xmlns="http://schemas.openxmlformats.org/spreadsheetml/2006/main" count="11" uniqueCount="11">
  <si>
    <t>Cout F</t>
  </si>
  <si>
    <t>t s</t>
  </si>
  <si>
    <t>R  ohm</t>
  </si>
  <si>
    <t>Vcout (final)</t>
  </si>
  <si>
    <t>Vcout(initial)</t>
  </si>
  <si>
    <t>Rdischarge ohm</t>
  </si>
  <si>
    <t>Vout V</t>
  </si>
  <si>
    <t>Rfb1 ohm</t>
  </si>
  <si>
    <t>Iload  A</t>
  </si>
  <si>
    <t>Rfb2 ohm</t>
  </si>
  <si>
    <t>Rload ohm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</si>
</sst>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11" fontId="0" fillId="0" borderId="0" xfId="0" applyNumberFormat="1"/>
    <xf numFmtId="164" fontId="0" fillId="0" borderId="0" xfId="0" applyNumberFormat="1"/>
    <xf numFmtId="0" fontId="0" fillId="0" borderId="0" xfId="0" applyProtection="1"/>
    <xf numFmtId="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190500</xdr:colOff>
      <xdr:row>0</xdr:row>
      <xdr:rowOff>57150</xdr:rowOff>
    </xdr:from>
    <xdr:to>
      <xdr:col>19</xdr:col>
      <xdr:colOff>352176</xdr:colOff>
      <xdr:row>7</xdr:row>
      <xdr:rowOff>123650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F984CEE-6BEC-434E-8673-2287C140B3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63425" y="57150"/>
          <a:ext cx="1990476" cy="1400000"/>
        </a:xfrm>
        <a:prstGeom prst="rect">
          <a:avLst/>
        </a:prstGeom>
      </xdr:spPr>
    </xdr:pic>
    <xdr:clientData/>
  </xdr:twoCellAnchor>
  <xdr:twoCellAnchor editAs="oneCell">
    <xdr:from>
      <xdr:col>11</xdr:col>
      <xdr:colOff>485775</xdr:colOff>
      <xdr:row>1</xdr:row>
      <xdr:rowOff>0</xdr:rowOff>
    </xdr:from>
    <xdr:to>
      <xdr:col>14</xdr:col>
      <xdr:colOff>456975</xdr:colOff>
      <xdr:row>4</xdr:row>
      <xdr:rowOff>152310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04B326F-B09E-4AD6-959F-DF23D31B90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934450" y="190500"/>
          <a:ext cx="1800000" cy="723810"/>
        </a:xfrm>
        <a:prstGeom prst="rect">
          <a:avLst/>
        </a:prstGeom>
      </xdr:spPr>
    </xdr:pic>
    <xdr:clientData/>
  </xdr:twoCellAnchor>
  <xdr:twoCellAnchor editAs="oneCell">
    <xdr:from>
      <xdr:col>8</xdr:col>
      <xdr:colOff>19050</xdr:colOff>
      <xdr:row>10</xdr:row>
      <xdr:rowOff>76200</xdr:rowOff>
    </xdr:from>
    <xdr:to>
      <xdr:col>18</xdr:col>
      <xdr:colOff>580157</xdr:colOff>
      <xdr:row>15</xdr:row>
      <xdr:rowOff>47510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35AFF2D0-B52A-48BA-98AE-0844B8A3BA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829425" y="1981200"/>
          <a:ext cx="6942857" cy="923810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17</xdr:row>
      <xdr:rowOff>0</xdr:rowOff>
    </xdr:from>
    <xdr:to>
      <xdr:col>22</xdr:col>
      <xdr:colOff>246517</xdr:colOff>
      <xdr:row>37</xdr:row>
      <xdr:rowOff>85238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BCCB174D-6CB4-4B86-8DCA-FFFCD435CC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810375" y="3238500"/>
          <a:ext cx="9066667" cy="38952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B786AE-2727-401F-A3D3-DA562AE3DE73}">
  <dimension ref="A1:J6"/>
  <sheetViews>
    <sheetView tabSelected="1" workbookViewId="0">
      <selection activeCell="I18" sqref="I18"/>
    </sheetView>
  </sheetViews>
  <sheetFormatPr defaultRowHeight="15" x14ac:dyDescent="0.25"/>
  <cols>
    <col min="1" max="1" width="12" bestFit="1" customWidth="1"/>
    <col min="2" max="2" width="10.5703125" bestFit="1" customWidth="1"/>
    <col min="3" max="3" width="12.7109375" bestFit="1" customWidth="1"/>
    <col min="5" max="5" width="30.28515625" customWidth="1"/>
    <col min="9" max="9" width="13.42578125" customWidth="1"/>
  </cols>
  <sheetData>
    <row r="1" spans="1:10" x14ac:dyDescent="0.25">
      <c r="A1" t="s">
        <v>1</v>
      </c>
      <c r="B1" t="s">
        <v>3</v>
      </c>
      <c r="C1" t="s">
        <v>4</v>
      </c>
      <c r="E1" t="s">
        <v>2</v>
      </c>
      <c r="F1" t="s">
        <v>0</v>
      </c>
      <c r="I1" t="s">
        <v>5</v>
      </c>
      <c r="J1">
        <f>0.5/0.012</f>
        <v>41.666666666666664</v>
      </c>
    </row>
    <row r="2" spans="1:10" x14ac:dyDescent="0.25">
      <c r="A2" s="4">
        <f>-LN(B2/C2)*(F2*E2)</f>
        <v>3.8248935361774004E-2</v>
      </c>
      <c r="B2" s="1">
        <v>0.01</v>
      </c>
      <c r="C2" s="2">
        <f>J2</f>
        <v>1.2</v>
      </c>
      <c r="E2" s="2">
        <f>1/(1/J3+1/J4+1/J6+1/J1)</f>
        <v>39.946737683089211</v>
      </c>
      <c r="F2" s="1">
        <v>2.0000000000000001E-4</v>
      </c>
      <c r="I2" t="s">
        <v>6</v>
      </c>
      <c r="J2" s="2">
        <v>1.2</v>
      </c>
    </row>
    <row r="3" spans="1:10" x14ac:dyDescent="0.25">
      <c r="I3" t="s">
        <v>7</v>
      </c>
      <c r="J3" s="3">
        <f>J4*(J2/0.6-1)</f>
        <v>10000</v>
      </c>
    </row>
    <row r="4" spans="1:10" x14ac:dyDescent="0.25">
      <c r="I4" t="s">
        <v>9</v>
      </c>
      <c r="J4">
        <v>10000</v>
      </c>
    </row>
    <row r="5" spans="1:10" x14ac:dyDescent="0.25">
      <c r="I5" t="s">
        <v>8</v>
      </c>
      <c r="J5" s="1">
        <v>1E-3</v>
      </c>
    </row>
    <row r="6" spans="1:10" x14ac:dyDescent="0.25">
      <c r="I6" t="s">
        <v>10</v>
      </c>
      <c r="J6" s="1">
        <f>J2/J5</f>
        <v>1200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Texas Instruments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Daniels, David G</dc:creator>
  <cp:lastModifiedBy>Daniels, David G</cp:lastModifiedBy>
  <dcterms:created xsi:type="dcterms:W3CDTF">2021-07-19T14:52:42Z</dcterms:created>
  <dcterms:modified xsi:type="dcterms:W3CDTF">2021-07-19T15:33:59Z</dcterms:modified>
</cp:coreProperties>
</file>