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xg163730\Documents\TI  Webench\Buck\Experiment 2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0" i="1"/>
  <c r="K15" i="1" l="1"/>
  <c r="K14" i="1"/>
  <c r="K13" i="1"/>
  <c r="K12" i="1"/>
  <c r="K11" i="1"/>
  <c r="K10" i="1"/>
  <c r="L11" i="1" l="1"/>
  <c r="L14" i="1"/>
  <c r="L12" i="1"/>
  <c r="L10" i="1"/>
  <c r="L13" i="1"/>
  <c r="L15" i="1"/>
</calcChain>
</file>

<file path=xl/sharedStrings.xml><?xml version="1.0" encoding="utf-8"?>
<sst xmlns="http://schemas.openxmlformats.org/spreadsheetml/2006/main" count="22" uniqueCount="22">
  <si>
    <t>Fs</t>
  </si>
  <si>
    <t>Hz</t>
  </si>
  <si>
    <t>F</t>
  </si>
  <si>
    <t>Cout</t>
  </si>
  <si>
    <t>Esr_out</t>
  </si>
  <si>
    <t>ohm</t>
  </si>
  <si>
    <t>Case</t>
  </si>
  <si>
    <t>Vin</t>
  </si>
  <si>
    <t>Iout</t>
  </si>
  <si>
    <t>Vout</t>
  </si>
  <si>
    <t>D</t>
  </si>
  <si>
    <t>1-D</t>
  </si>
  <si>
    <r>
      <t>Δ i</t>
    </r>
    <r>
      <rPr>
        <b/>
        <vertAlign val="subscript"/>
        <sz val="11"/>
        <color rgb="FF0070C0"/>
        <rFont val="Calibri"/>
        <family val="2"/>
        <scheme val="minor"/>
      </rPr>
      <t>pp</t>
    </r>
    <r>
      <rPr>
        <b/>
        <sz val="11"/>
        <color rgb="FF0070C0"/>
        <rFont val="Calibri"/>
        <family val="2"/>
        <scheme val="minor"/>
      </rPr>
      <t xml:space="preserve">
(A)</t>
    </r>
  </si>
  <si>
    <r>
      <t xml:space="preserve"> ΔV</t>
    </r>
    <r>
      <rPr>
        <b/>
        <vertAlign val="subscript"/>
        <sz val="12"/>
        <color rgb="FF0070C0"/>
        <rFont val="Calibri"/>
        <family val="2"/>
        <scheme val="minor"/>
      </rPr>
      <t>outpp</t>
    </r>
    <r>
      <rPr>
        <b/>
        <sz val="12"/>
        <color rgb="FF0070C0"/>
        <rFont val="Calibri"/>
        <family val="2"/>
        <scheme val="minor"/>
      </rPr>
      <t xml:space="preserve"> (mV)</t>
    </r>
  </si>
  <si>
    <r>
      <t>ΔV</t>
    </r>
    <r>
      <rPr>
        <b/>
        <vertAlign val="subscript"/>
        <sz val="12"/>
        <color rgb="FF0070C0"/>
        <rFont val="Calibri"/>
        <family val="2"/>
        <scheme val="minor"/>
      </rPr>
      <t>outpp</t>
    </r>
    <r>
      <rPr>
        <b/>
        <sz val="12"/>
        <color rgb="FF0070C0"/>
        <rFont val="Calibri"/>
        <family val="2"/>
        <scheme val="minor"/>
      </rPr>
      <t xml:space="preserve"> (mV)   Op Vals</t>
    </r>
  </si>
  <si>
    <t>Calculated</t>
  </si>
  <si>
    <t>Buck_TPS54160_Output voltage ripple calculation</t>
  </si>
  <si>
    <t xml:space="preserve"> Small ESR and Cin</t>
  </si>
  <si>
    <t>Values obtained from Webench</t>
  </si>
  <si>
    <r>
      <t>ΔV</t>
    </r>
    <r>
      <rPr>
        <b/>
        <vertAlign val="subscript"/>
        <sz val="12"/>
        <color rgb="FF0070C0"/>
        <rFont val="Calibri"/>
        <family val="2"/>
        <scheme val="minor"/>
      </rPr>
      <t>outpp</t>
    </r>
    <r>
      <rPr>
        <b/>
        <sz val="12"/>
        <color rgb="FF0070C0"/>
        <rFont val="Calibri"/>
        <family val="2"/>
        <scheme val="minor"/>
      </rPr>
      <t xml:space="preserve"> (mV) simulation Performance summary</t>
    </r>
  </si>
  <si>
    <r>
      <t>ΔV</t>
    </r>
    <r>
      <rPr>
        <b/>
        <vertAlign val="subscript"/>
        <sz val="12"/>
        <color rgb="FF0070C0"/>
        <rFont val="Calibri"/>
        <family val="2"/>
        <scheme val="minor"/>
      </rPr>
      <t>outpp</t>
    </r>
    <r>
      <rPr>
        <b/>
        <sz val="12"/>
        <color rgb="FF0070C0"/>
        <rFont val="Calibri"/>
        <family val="2"/>
        <scheme val="minor"/>
      </rPr>
      <t xml:space="preserve"> (mV) simulation Marker</t>
    </r>
  </si>
  <si>
    <t>Error between op val and marker value of  ΔVoutpp 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</si>
</sst>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vertAlign val="subscript"/>
      <sz val="12"/>
      <color rgb="FF0070C0"/>
      <name val="Calibri"/>
      <family val="2"/>
      <scheme val="minor"/>
    </font>
    <font>
      <b/>
      <vertAlign val="subscript"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1" fontId="0" fillId="0" borderId="0" xfId="0" applyNumberForma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8</xdr:row>
      <xdr:rowOff>38100</xdr:rowOff>
    </xdr:from>
    <xdr:to>
      <xdr:col>20</xdr:col>
      <xdr:colOff>228184</xdr:colOff>
      <xdr:row>8</xdr:row>
      <xdr:rowOff>685719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1638300"/>
          <a:ext cx="3323809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"/>
  <sheetViews>
    <sheetView tabSelected="1" workbookViewId="0">
      <selection activeCell="O16" sqref="O16"/>
    </sheetView>
  </sheetViews>
  <sheetFormatPr defaultRowHeight="15" x14ac:dyDescent="0.25"/>
  <cols>
    <col min="6" max="6" width="9" customWidth="1"/>
    <col min="7" max="7" width="13.7109375" customWidth="1"/>
    <col min="8" max="8" width="12.28515625" customWidth="1"/>
    <col min="10" max="11" width="11.28515625" customWidth="1"/>
    <col min="12" max="12" width="12.28515625" customWidth="1"/>
    <col min="13" max="13" width="14.140625" customWidth="1"/>
  </cols>
  <sheetData>
    <row r="2" spans="2:17" ht="21" x14ac:dyDescent="0.35">
      <c r="G2" s="14" t="s">
        <v>16</v>
      </c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x14ac:dyDescent="0.25">
      <c r="C3" t="s">
        <v>0</v>
      </c>
      <c r="D3">
        <v>243900</v>
      </c>
      <c r="E3" t="s">
        <v>1</v>
      </c>
    </row>
    <row r="4" spans="2:17" x14ac:dyDescent="0.25">
      <c r="C4" t="s">
        <v>3</v>
      </c>
      <c r="D4" s="1">
        <v>1.0000000000000001E-5</v>
      </c>
      <c r="E4" t="s">
        <v>2</v>
      </c>
      <c r="G4" s="1"/>
    </row>
    <row r="5" spans="2:17" x14ac:dyDescent="0.25">
      <c r="C5" t="s">
        <v>4</v>
      </c>
      <c r="D5" s="1">
        <v>5.0000000000000001E-3</v>
      </c>
      <c r="E5" t="s">
        <v>5</v>
      </c>
      <c r="G5" s="1"/>
    </row>
    <row r="6" spans="2:17" x14ac:dyDescent="0.25">
      <c r="D6" s="1"/>
    </row>
    <row r="7" spans="2:17" x14ac:dyDescent="0.25">
      <c r="D7" s="1"/>
    </row>
    <row r="8" spans="2:17" x14ac:dyDescent="0.25">
      <c r="B8" s="2"/>
      <c r="C8" s="15" t="s">
        <v>18</v>
      </c>
      <c r="D8" s="16"/>
      <c r="E8" s="16"/>
      <c r="F8" s="16"/>
      <c r="G8" s="16"/>
      <c r="H8" s="16"/>
      <c r="I8" s="16"/>
      <c r="J8" s="16"/>
      <c r="K8" s="16"/>
      <c r="L8" s="3" t="s">
        <v>15</v>
      </c>
      <c r="M8" s="2"/>
    </row>
    <row r="9" spans="2:17" ht="94.5" customHeight="1" x14ac:dyDescent="0.25">
      <c r="B9" s="4" t="s">
        <v>6</v>
      </c>
      <c r="C9" s="4" t="s">
        <v>7</v>
      </c>
      <c r="D9" s="4" t="s">
        <v>8</v>
      </c>
      <c r="E9" s="4" t="s">
        <v>9</v>
      </c>
      <c r="F9" s="5" t="s">
        <v>14</v>
      </c>
      <c r="G9" s="11" t="s">
        <v>19</v>
      </c>
      <c r="H9" s="11" t="s">
        <v>20</v>
      </c>
      <c r="I9" s="6" t="s">
        <v>12</v>
      </c>
      <c r="J9" s="4" t="s">
        <v>10</v>
      </c>
      <c r="K9" s="4" t="s">
        <v>11</v>
      </c>
      <c r="L9" s="5" t="s">
        <v>13</v>
      </c>
      <c r="M9" s="5" t="s">
        <v>21</v>
      </c>
    </row>
    <row r="10" spans="2:17" x14ac:dyDescent="0.25">
      <c r="B10" s="17" t="s">
        <v>17</v>
      </c>
      <c r="C10" s="7">
        <v>6</v>
      </c>
      <c r="D10" s="7">
        <v>0.15</v>
      </c>
      <c r="E10" s="7">
        <v>3.3</v>
      </c>
      <c r="F10" s="8">
        <v>18</v>
      </c>
      <c r="G10" s="12">
        <v>25.1</v>
      </c>
      <c r="H10" s="8">
        <v>20.100000000000001</v>
      </c>
      <c r="I10" s="13">
        <v>0.35199999999999998</v>
      </c>
      <c r="J10" s="7">
        <v>0.495</v>
      </c>
      <c r="K10" s="7">
        <f t="shared" ref="K10:K15" si="0">1-J10</f>
        <v>0.505</v>
      </c>
      <c r="L10" s="10">
        <f t="shared" ref="L10:L15" si="1">(I10/(8*$D$3*$D$4)+(I10*$D$5^2*$D$4*$D$3/(2*J10*K10)))*1000</f>
        <v>18.083111094873324</v>
      </c>
      <c r="M10" s="18">
        <f>(H10-F10)*100/F10</f>
        <v>11.666666666666675</v>
      </c>
    </row>
    <row r="11" spans="2:17" x14ac:dyDescent="0.25">
      <c r="B11" s="17"/>
      <c r="C11" s="7">
        <v>6</v>
      </c>
      <c r="D11" s="7">
        <v>1.5</v>
      </c>
      <c r="E11" s="7">
        <v>3.3</v>
      </c>
      <c r="F11" s="8">
        <v>22</v>
      </c>
      <c r="G11" s="12">
        <v>19.600000000000001</v>
      </c>
      <c r="H11" s="8">
        <v>19.399999999999999</v>
      </c>
      <c r="I11" s="13">
        <v>0.44800000000000001</v>
      </c>
      <c r="J11" s="9">
        <v>0.624</v>
      </c>
      <c r="K11" s="9">
        <f t="shared" si="0"/>
        <v>0.376</v>
      </c>
      <c r="L11" s="10">
        <f t="shared" si="1"/>
        <v>23.018443595749378</v>
      </c>
      <c r="M11" s="18">
        <f t="shared" ref="M11:M15" si="2">(H11-F11)*100/F11</f>
        <v>-11.818181818181824</v>
      </c>
    </row>
    <row r="12" spans="2:17" x14ac:dyDescent="0.25">
      <c r="B12" s="17"/>
      <c r="C12" s="7">
        <v>18</v>
      </c>
      <c r="D12" s="7">
        <v>0.15</v>
      </c>
      <c r="E12" s="7">
        <v>3.3</v>
      </c>
      <c r="F12" s="8">
        <v>24</v>
      </c>
      <c r="G12" s="12">
        <v>31.1</v>
      </c>
      <c r="H12" s="8">
        <v>30.8</v>
      </c>
      <c r="I12" s="13">
        <v>0.48599999999999999</v>
      </c>
      <c r="J12" s="7">
        <v>0.124</v>
      </c>
      <c r="K12" s="7">
        <f t="shared" si="0"/>
        <v>0.876</v>
      </c>
      <c r="L12" s="10">
        <f t="shared" si="1"/>
        <v>25.044154706081141</v>
      </c>
      <c r="M12" s="18">
        <f t="shared" si="2"/>
        <v>28.333333333333339</v>
      </c>
    </row>
    <row r="13" spans="2:17" x14ac:dyDescent="0.25">
      <c r="B13" s="17"/>
      <c r="C13" s="7">
        <v>18</v>
      </c>
      <c r="D13" s="7">
        <v>1.5</v>
      </c>
      <c r="E13" s="7">
        <v>3.3</v>
      </c>
      <c r="F13" s="8">
        <v>41</v>
      </c>
      <c r="G13" s="12">
        <v>44.5</v>
      </c>
      <c r="H13" s="8">
        <v>43.9</v>
      </c>
      <c r="I13" s="13">
        <v>0.81899999999999995</v>
      </c>
      <c r="J13" s="7">
        <v>0.20899999999999999</v>
      </c>
      <c r="K13" s="7">
        <f t="shared" si="0"/>
        <v>0.79100000000000004</v>
      </c>
      <c r="L13" s="10">
        <f t="shared" si="1"/>
        <v>42.125206600739624</v>
      </c>
      <c r="M13" s="18">
        <f t="shared" si="2"/>
        <v>7.0731707317073145</v>
      </c>
    </row>
    <row r="14" spans="2:17" x14ac:dyDescent="0.25">
      <c r="B14" s="17"/>
      <c r="C14" s="7">
        <v>36</v>
      </c>
      <c r="D14" s="7">
        <v>0.5</v>
      </c>
      <c r="E14" s="7">
        <v>3.3</v>
      </c>
      <c r="F14" s="8">
        <v>45</v>
      </c>
      <c r="G14" s="12">
        <v>49.9</v>
      </c>
      <c r="H14" s="8">
        <v>49.3</v>
      </c>
      <c r="I14" s="13">
        <v>0.9</v>
      </c>
      <c r="J14" s="7">
        <v>0.10299999999999999</v>
      </c>
      <c r="K14" s="7">
        <f t="shared" si="0"/>
        <v>0.89700000000000002</v>
      </c>
      <c r="L14" s="10">
        <f t="shared" si="1"/>
        <v>46.422446350563455</v>
      </c>
      <c r="M14" s="18">
        <f t="shared" si="2"/>
        <v>9.55555555555555</v>
      </c>
    </row>
    <row r="15" spans="2:17" x14ac:dyDescent="0.25">
      <c r="B15" s="17"/>
      <c r="C15" s="7">
        <v>36</v>
      </c>
      <c r="D15" s="7">
        <v>1.5</v>
      </c>
      <c r="E15" s="7">
        <v>3.3</v>
      </c>
      <c r="F15" s="8">
        <v>46</v>
      </c>
      <c r="G15" s="12">
        <v>51.7</v>
      </c>
      <c r="H15" s="8">
        <v>50.9</v>
      </c>
      <c r="I15" s="13">
        <v>0.91800000000000004</v>
      </c>
      <c r="J15" s="7">
        <v>0.105</v>
      </c>
      <c r="K15" s="7">
        <f t="shared" si="0"/>
        <v>0.89500000000000002</v>
      </c>
      <c r="L15" s="10">
        <f t="shared" si="1"/>
        <v>47.345789314501289</v>
      </c>
      <c r="M15" s="18">
        <f t="shared" si="2"/>
        <v>10.652173913043475</v>
      </c>
    </row>
  </sheetData>
  <mergeCells count="3">
    <mergeCell ref="G2:Q2"/>
    <mergeCell ref="C8:K8"/>
    <mergeCell ref="B10:B1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Gurusamy, Vigneshwaran</dc:creator>
  <cp:lastModifiedBy>Gurusamy, Vigneshwaran</cp:lastModifiedBy>
  <dcterms:created xsi:type="dcterms:W3CDTF">2017-06-15T21:28:42Z</dcterms:created>
  <dcterms:modified xsi:type="dcterms:W3CDTF">2017-06-16T16:09:28Z</dcterms:modified>
</cp:coreProperties>
</file>