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BSM\3946 - Contactor\Customer Questions\"/>
    </mc:Choice>
  </mc:AlternateContent>
  <xr:revisionPtr revIDLastSave="0" documentId="13_ncr:1_{6490118D-3DE9-412E-9DA1-63887EE7018A}" xr6:coauthVersionLast="36" xr6:coauthVersionMax="36" xr10:uidLastSave="{00000000-0000-0000-0000-000000000000}"/>
  <bookViews>
    <workbookView xWindow="0" yWindow="0" windowWidth="28800" windowHeight="12375" xr2:uid="{433E45A9-A4A1-48A6-BC83-6AD458C13D04}"/>
  </bookViews>
  <sheets>
    <sheet name="PC_HC_ Register Computation" sheetId="1" r:id="rId1"/>
    <sheet name="PC_HC_ Valu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7" i="3"/>
  <c r="D18" i="1"/>
  <c r="D7" i="1"/>
  <c r="D8" i="1" s="1"/>
  <c r="D7" i="3"/>
  <c r="D17" i="3"/>
  <c r="C17" i="3"/>
  <c r="C7" i="1"/>
  <c r="C7" i="3" l="1"/>
  <c r="C18" i="1"/>
  <c r="C8" i="1" l="1"/>
</calcChain>
</file>

<file path=xl/sharedStrings.xml><?xml version="1.0" encoding="utf-8"?>
<sst xmlns="http://schemas.openxmlformats.org/spreadsheetml/2006/main" count="36" uniqueCount="16">
  <si>
    <t>Current</t>
  </si>
  <si>
    <t>A</t>
  </si>
  <si>
    <t>RIPROPI</t>
  </si>
  <si>
    <t>Ω</t>
  </si>
  <si>
    <t>AIPROPI</t>
  </si>
  <si>
    <t>A/A</t>
  </si>
  <si>
    <t>Reg Value</t>
  </si>
  <si>
    <t>hex</t>
  </si>
  <si>
    <t>dec</t>
  </si>
  <si>
    <t>*RIPROPI may be to be adjusted such that the respective bit field (CHx_PC or CHx_HC) is below 256</t>
  </si>
  <si>
    <t xml:space="preserve">*Max current is 11A but recommend not setting current limit to 11A since the overcurrent limit is 11A. </t>
  </si>
  <si>
    <t>Fixed value</t>
  </si>
  <si>
    <t>CHx_PC or CHx_HC register bit field value</t>
  </si>
  <si>
    <t>Actual Current</t>
  </si>
  <si>
    <t>Case1</t>
  </si>
  <si>
    <t>Case2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</si>
</sst>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8">
    <xf numFmtId="0" fontId="0" fillId="0" borderId="0" xfId="0"/>
    <xf numFmtId="0" fontId="4" fillId="0" borderId="3" xfId="0" applyFont="1" applyBorder="1"/>
    <xf numFmtId="0" fontId="1" fillId="2" borderId="3" xfId="1" applyBorder="1" applyAlignment="1">
      <alignment horizontal="center"/>
    </xf>
    <xf numFmtId="0" fontId="2" fillId="3" borderId="3" xfId="2" applyBorder="1" applyAlignment="1">
      <alignment horizontal="center"/>
    </xf>
    <xf numFmtId="0" fontId="3" fillId="4" borderId="3" xfId="3" applyBorder="1" applyAlignment="1">
      <alignment horizontal="center"/>
    </xf>
    <xf numFmtId="170" fontId="1" fillId="2" borderId="3" xfId="1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heck Cell" xfId="3" builtinId="23"/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10</xdr:row>
      <xdr:rowOff>19050</xdr:rowOff>
    </xdr:from>
    <xdr:to>
      <xdr:col>12</xdr:col>
      <xdr:colOff>595312</xdr:colOff>
      <xdr:row>15</xdr:row>
      <xdr:rowOff>31853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8E625-05E4-43CE-AF40-E038D381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28800"/>
          <a:ext cx="9053512" cy="917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</xdr:row>
      <xdr:rowOff>19050</xdr:rowOff>
    </xdr:from>
    <xdr:to>
      <xdr:col>12</xdr:col>
      <xdr:colOff>438149</xdr:colOff>
      <xdr:row>14</xdr:row>
      <xdr:rowOff>31853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9793C-1257-47CA-BEC6-1D3F17BE9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828800"/>
          <a:ext cx="9053512" cy="917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060E-05C7-4AE2-8FB8-0C0853AD3B41}">
  <dimension ref="B3:G18"/>
  <sheetViews>
    <sheetView tabSelected="1" workbookViewId="0">
      <selection activeCell="E23" sqref="E23"/>
    </sheetView>
  </sheetViews>
  <sheetFormatPr defaultRowHeight="14.25" x14ac:dyDescent="0.45"/>
  <cols>
    <col min="2" max="2" width="17.33203125" customWidth="1"/>
    <col min="3" max="4" width="11.265625" customWidth="1"/>
  </cols>
  <sheetData>
    <row r="3" spans="2:7" x14ac:dyDescent="0.45">
      <c r="C3" s="6" t="s">
        <v>14</v>
      </c>
      <c r="D3" s="6" t="s">
        <v>15</v>
      </c>
    </row>
    <row r="4" spans="2:7" x14ac:dyDescent="0.45">
      <c r="B4" s="1" t="s">
        <v>0</v>
      </c>
      <c r="C4" s="3">
        <v>0.7</v>
      </c>
      <c r="D4" s="3">
        <v>3</v>
      </c>
      <c r="E4" s="1" t="s">
        <v>1</v>
      </c>
      <c r="G4" t="s">
        <v>10</v>
      </c>
    </row>
    <row r="5" spans="2:7" x14ac:dyDescent="0.45">
      <c r="B5" s="1" t="s">
        <v>2</v>
      </c>
      <c r="C5" s="3">
        <v>12000</v>
      </c>
      <c r="D5" s="3">
        <v>12000</v>
      </c>
      <c r="E5" s="1" t="s">
        <v>3</v>
      </c>
      <c r="G5" t="s">
        <v>9</v>
      </c>
    </row>
    <row r="6" spans="2:7" x14ac:dyDescent="0.45">
      <c r="B6" s="1" t="s">
        <v>4</v>
      </c>
      <c r="C6" s="4">
        <v>20000</v>
      </c>
      <c r="D6" s="4">
        <v>20000</v>
      </c>
      <c r="E6" s="1" t="s">
        <v>5</v>
      </c>
      <c r="G6" t="s">
        <v>11</v>
      </c>
    </row>
    <row r="7" spans="2:7" x14ac:dyDescent="0.45">
      <c r="B7" s="1" t="s">
        <v>6</v>
      </c>
      <c r="C7" s="2">
        <f>ROUNDUP((C4*C5*272/(C6*3))-17,0)</f>
        <v>22</v>
      </c>
      <c r="D7" s="2">
        <f>ROUNDUP((D4*D5*272/(D6*3))-17,0)</f>
        <v>147</v>
      </c>
      <c r="E7" s="1" t="s">
        <v>8</v>
      </c>
      <c r="G7" t="s">
        <v>12</v>
      </c>
    </row>
    <row r="8" spans="2:7" x14ac:dyDescent="0.45">
      <c r="B8" s="1" t="s">
        <v>6</v>
      </c>
      <c r="C8" s="2" t="str">
        <f>DEC2HEX(C7)</f>
        <v>16</v>
      </c>
      <c r="D8" s="2" t="str">
        <f>DEC2HEX(D7)</f>
        <v>93</v>
      </c>
      <c r="E8" s="1" t="s">
        <v>7</v>
      </c>
      <c r="G8" t="s">
        <v>12</v>
      </c>
    </row>
    <row r="18" spans="2:5" x14ac:dyDescent="0.45">
      <c r="B18" s="1" t="s">
        <v>13</v>
      </c>
      <c r="C18" s="2">
        <f>(C7+17)/272*C6*3/C5</f>
        <v>0.71691176470588225</v>
      </c>
      <c r="D18" s="2">
        <f>(D7+17)/272*D6*3/D5</f>
        <v>3.0147058823529411</v>
      </c>
      <c r="E18" s="1" t="s"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AA23-C648-4B02-8A44-6ED4CB9E095B}">
  <dimension ref="B3:H17"/>
  <sheetViews>
    <sheetView workbookViewId="0">
      <selection activeCell="I24" sqref="I24"/>
    </sheetView>
  </sheetViews>
  <sheetFormatPr defaultRowHeight="14.25" x14ac:dyDescent="0.45"/>
  <cols>
    <col min="2" max="2" width="17.33203125" customWidth="1"/>
    <col min="3" max="5" width="11.265625" style="7" customWidth="1"/>
  </cols>
  <sheetData>
    <row r="3" spans="2:8" x14ac:dyDescent="0.45">
      <c r="C3" s="6" t="s">
        <v>14</v>
      </c>
      <c r="D3" s="6" t="s">
        <v>15</v>
      </c>
      <c r="E3" s="6" t="s">
        <v>15</v>
      </c>
    </row>
    <row r="4" spans="2:8" x14ac:dyDescent="0.45">
      <c r="B4" s="1" t="s">
        <v>2</v>
      </c>
      <c r="C4" s="3">
        <v>12000</v>
      </c>
      <c r="D4" s="3">
        <v>12000</v>
      </c>
      <c r="E4" s="3">
        <v>12000</v>
      </c>
      <c r="F4" s="1" t="s">
        <v>3</v>
      </c>
      <c r="H4" t="s">
        <v>9</v>
      </c>
    </row>
    <row r="5" spans="2:8" x14ac:dyDescent="0.45">
      <c r="B5" s="1" t="s">
        <v>4</v>
      </c>
      <c r="C5" s="4">
        <v>20000</v>
      </c>
      <c r="D5" s="4">
        <v>20000</v>
      </c>
      <c r="E5" s="4">
        <v>20000</v>
      </c>
      <c r="F5" s="1" t="s">
        <v>5</v>
      </c>
      <c r="H5" t="s">
        <v>11</v>
      </c>
    </row>
    <row r="6" spans="2:8" x14ac:dyDescent="0.45">
      <c r="B6" s="1" t="s">
        <v>6</v>
      </c>
      <c r="C6" s="3">
        <v>22</v>
      </c>
      <c r="D6" s="3">
        <v>147</v>
      </c>
      <c r="E6" s="3">
        <v>148</v>
      </c>
      <c r="F6" s="1" t="s">
        <v>8</v>
      </c>
      <c r="H6" t="s">
        <v>12</v>
      </c>
    </row>
    <row r="7" spans="2:8" x14ac:dyDescent="0.45">
      <c r="B7" s="1" t="s">
        <v>6</v>
      </c>
      <c r="C7" s="2" t="str">
        <f>DEC2HEX(C6)</f>
        <v>16</v>
      </c>
      <c r="D7" s="2" t="str">
        <f>DEC2HEX(D6)</f>
        <v>93</v>
      </c>
      <c r="E7" s="2" t="str">
        <f>DEC2HEX(E6)</f>
        <v>94</v>
      </c>
      <c r="F7" s="1" t="s">
        <v>7</v>
      </c>
      <c r="H7" t="s">
        <v>12</v>
      </c>
    </row>
    <row r="17" spans="2:6" x14ac:dyDescent="0.45">
      <c r="B17" s="1" t="s">
        <v>13</v>
      </c>
      <c r="C17" s="5">
        <f>(C6+17)/272*C5*3/C4</f>
        <v>0.71691176470588225</v>
      </c>
      <c r="D17" s="5">
        <f>(D6+17)/272*D5*3/D4</f>
        <v>3.0147058823529411</v>
      </c>
      <c r="E17" s="5">
        <f>(E6+17)/272*E5*3/E4</f>
        <v>3.0330882352941178</v>
      </c>
      <c r="F17" s="1" t="s">
        <v>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PC_HC_ Register Computation</vt:lpstr>
      <vt:lpstr>PC_HC_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Armet, Pablo</dc:creator>
  <cp:lastModifiedBy>Alaudeen Nadeera, Ibinu</cp:lastModifiedBy>
  <dcterms:created xsi:type="dcterms:W3CDTF">2023-01-10T17:05:31Z</dcterms:created>
  <dcterms:modified xsi:type="dcterms:W3CDTF">2023-03-29T06:24:36Z</dcterms:modified>
</cp:coreProperties>
</file>