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8595" windowHeight="6225" activeTab="2"/>
  </bookViews>
  <sheets>
    <sheet name="DRV8886EVM_Application_URMA" sheetId="1" r:id="rId1"/>
    <sheet name="DRV8886EVM_Firmware_Original" sheetId="2" r:id="rId2"/>
    <sheet name="Schematics Design" sheetId="3" r:id="rId3"/>
  </sheets>
  <calcPr calcId="145621"/>
</workbook>
</file>

<file path=xl/calcChain.xml><?xml version="1.0" encoding="utf-8"?>
<calcChain xmlns="http://schemas.openxmlformats.org/spreadsheetml/2006/main">
  <c r="H76" i="1" l="1"/>
  <c r="K7" i="1"/>
  <c r="K8" i="1" s="1"/>
  <c r="L7" i="1"/>
  <c r="L8" i="1" s="1"/>
</calcChain>
</file>

<file path=xl/sharedStrings.xml><?xml version="1.0" encoding="utf-8"?>
<sst xmlns="http://schemas.openxmlformats.org/spreadsheetml/2006/main" count="84" uniqueCount="64">
  <si>
    <r>
      <t>I</t>
    </r>
    <r>
      <rPr>
        <vertAlign val="subscript"/>
        <sz val="11"/>
        <color theme="1"/>
        <rFont val="Calibri"/>
        <family val="2"/>
        <scheme val="minor"/>
      </rPr>
      <t>fs</t>
    </r>
  </si>
  <si>
    <r>
      <t>I</t>
    </r>
    <r>
      <rPr>
        <vertAlign val="subscript"/>
        <sz val="11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>=</t>
    </r>
  </si>
  <si>
    <t>maximum full scale current  throught the motor winding</t>
  </si>
  <si>
    <r>
      <t>V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/(R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+2*R</t>
    </r>
    <r>
      <rPr>
        <vertAlign val="subscript"/>
        <sz val="11"/>
        <color theme="1"/>
        <rFont val="Calibri"/>
        <family val="2"/>
        <scheme val="minor"/>
      </rPr>
      <t>DS</t>
    </r>
    <r>
      <rPr>
        <sz val="11"/>
        <color theme="1"/>
        <rFont val="Calibri"/>
        <family val="2"/>
        <scheme val="minor"/>
      </rPr>
      <t>)</t>
    </r>
  </si>
  <si>
    <r>
      <t>V</t>
    </r>
    <r>
      <rPr>
        <vertAlign val="subscript"/>
        <sz val="11"/>
        <color theme="1"/>
        <rFont val="Calibri"/>
        <family val="2"/>
        <scheme val="minor"/>
      </rPr>
      <t>m</t>
    </r>
  </si>
  <si>
    <t>input power voltage</t>
  </si>
  <si>
    <r>
      <t>R</t>
    </r>
    <r>
      <rPr>
        <vertAlign val="subscript"/>
        <sz val="11"/>
        <color theme="1"/>
        <rFont val="Calibri"/>
        <family val="2"/>
        <scheme val="minor"/>
      </rPr>
      <t>l</t>
    </r>
  </si>
  <si>
    <t>motor winding resistance</t>
  </si>
  <si>
    <r>
      <t>R</t>
    </r>
    <r>
      <rPr>
        <vertAlign val="subscript"/>
        <sz val="11"/>
        <color theme="1"/>
        <rFont val="Calibri"/>
        <family val="2"/>
        <scheme val="minor"/>
      </rPr>
      <t>DS</t>
    </r>
  </si>
  <si>
    <t>FET on resistance</t>
  </si>
  <si>
    <t>0.3ῼ</t>
  </si>
  <si>
    <r>
      <t>I</t>
    </r>
    <r>
      <rPr>
        <vertAlign val="subscript"/>
        <sz val="11"/>
        <color theme="1"/>
        <rFont val="Calibri"/>
        <family val="2"/>
        <scheme val="minor"/>
      </rPr>
      <t>RMS</t>
    </r>
  </si>
  <si>
    <t>average current</t>
  </si>
  <si>
    <t>based on RREF = 20kῼ</t>
  </si>
  <si>
    <t>1   microstepping compared with old full step mode , moving more accurately  and smoothly  for avoid overshoot causing  enable always on  issue.</t>
  </si>
  <si>
    <t xml:space="preserve">2   sleeping mode for motor driver less overheating isssue </t>
  </si>
  <si>
    <t>3 torque setting when idle may less current for motor</t>
  </si>
  <si>
    <t>4  which factor to determine holding current ?</t>
  </si>
  <si>
    <t>FT232RL</t>
    <phoneticPr fontId="3" type="noConversion"/>
  </si>
  <si>
    <t>USB microport</t>
  </si>
  <si>
    <t>5V</t>
    <phoneticPr fontId="3" type="noConversion"/>
  </si>
  <si>
    <t>TX</t>
    <phoneticPr fontId="3" type="noConversion"/>
  </si>
  <si>
    <t>RX</t>
    <phoneticPr fontId="3" type="noConversion"/>
  </si>
  <si>
    <t>DP</t>
    <phoneticPr fontId="3" type="noConversion"/>
  </si>
  <si>
    <t>DM</t>
    <phoneticPr fontId="3" type="noConversion"/>
  </si>
  <si>
    <t>Nfault</t>
    <phoneticPr fontId="3" type="noConversion"/>
  </si>
  <si>
    <t>MSP_DVDD</t>
    <phoneticPr fontId="3" type="noConversion"/>
  </si>
  <si>
    <t>DAC0</t>
    <phoneticPr fontId="3" type="noConversion"/>
  </si>
  <si>
    <r>
      <t>15.3</t>
    </r>
    <r>
      <rPr>
        <sz val="11"/>
        <color theme="1"/>
        <rFont val="Calibri"/>
        <family val="2"/>
      </rPr>
      <t>ῼ</t>
    </r>
    <phoneticPr fontId="3" type="noConversion"/>
  </si>
  <si>
    <t>15Kῼ</t>
    <phoneticPr fontId="3" type="noConversion"/>
  </si>
  <si>
    <t xml:space="preserve"> P6.6 MSP_DECAY</t>
    <phoneticPr fontId="3" type="noConversion"/>
  </si>
  <si>
    <t xml:space="preserve">  DECAY</t>
    <phoneticPr fontId="3" type="noConversion"/>
  </si>
  <si>
    <t>P6.7/MSP_RREF</t>
    <phoneticPr fontId="3" type="noConversion"/>
  </si>
  <si>
    <t xml:space="preserve">  R_REF</t>
    <phoneticPr fontId="3" type="noConversion"/>
  </si>
  <si>
    <t xml:space="preserve"> P2.5/MSP_TORQUE</t>
    <phoneticPr fontId="3" type="noConversion"/>
  </si>
  <si>
    <t xml:space="preserve">  TORQUE</t>
    <phoneticPr fontId="3" type="noConversion"/>
  </si>
  <si>
    <t>USM1</t>
    <phoneticPr fontId="3" type="noConversion"/>
  </si>
  <si>
    <t>USM0</t>
    <phoneticPr fontId="3" type="noConversion"/>
  </si>
  <si>
    <t>STEP</t>
    <phoneticPr fontId="3" type="noConversion"/>
  </si>
  <si>
    <t xml:space="preserve">    </t>
    <phoneticPr fontId="3" type="noConversion"/>
  </si>
  <si>
    <t>ENABLE</t>
    <phoneticPr fontId="3" type="noConversion"/>
  </si>
  <si>
    <t>DIR</t>
    <phoneticPr fontId="3" type="noConversion"/>
  </si>
  <si>
    <t>Nsleep</t>
    <phoneticPr fontId="3" type="noConversion"/>
  </si>
  <si>
    <t>8-37V Input</t>
    <phoneticPr fontId="3" type="noConversion"/>
  </si>
  <si>
    <t>motor A coil</t>
    <phoneticPr fontId="3" type="noConversion"/>
  </si>
  <si>
    <t>motor B coil</t>
    <phoneticPr fontId="3" type="noConversion"/>
  </si>
  <si>
    <t xml:space="preserve">     PC</t>
    <phoneticPr fontId="3" type="noConversion"/>
  </si>
  <si>
    <t>current TI design</t>
  </si>
  <si>
    <t>own design</t>
  </si>
  <si>
    <t>MSP430F2617TPM</t>
  </si>
  <si>
    <t xml:space="preserve">2  TPS62122EVM-586   CONVERTOR FOR DC5 V/10V to  DC3V for MCU </t>
  </si>
  <si>
    <t>3 DRV8886 EVM  for programming and motor driver solution</t>
  </si>
  <si>
    <t>( remove R3,R4,R5,R6,R7)</t>
  </si>
  <si>
    <t>1  POWER SUPPLY FOR MCU,  J3-8  DC10v/J3-2 DC5V   J3-15 RETURN</t>
  </si>
  <si>
    <t>J3-8  10V DC</t>
  </si>
  <si>
    <t>J3-15 RETURN</t>
  </si>
  <si>
    <t>TPS62122EVM</t>
  </si>
  <si>
    <t>3.3v</t>
  </si>
  <si>
    <t>urma controller</t>
  </si>
  <si>
    <t>3.0v</t>
  </si>
  <si>
    <t>DRV8886</t>
  </si>
  <si>
    <t>enable</t>
  </si>
  <si>
    <t>direction</t>
  </si>
  <si>
    <t>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</si>
</sst>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12</xdr:col>
      <xdr:colOff>390525</xdr:colOff>
      <xdr:row>23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95500"/>
          <a:ext cx="6619875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24</xdr:col>
      <xdr:colOff>447675</xdr:colOff>
      <xdr:row>21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2514600"/>
          <a:ext cx="6543675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20</xdr:col>
      <xdr:colOff>371475</xdr:colOff>
      <xdr:row>4</xdr:row>
      <xdr:rowOff>152400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81000"/>
          <a:ext cx="34194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12</xdr:col>
      <xdr:colOff>47625</xdr:colOff>
      <xdr:row>44</xdr:row>
      <xdr:rowOff>161925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991100"/>
          <a:ext cx="566737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21</xdr:col>
      <xdr:colOff>47625</xdr:colOff>
      <xdr:row>69</xdr:row>
      <xdr:rowOff>114300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372600"/>
          <a:ext cx="11153775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46</xdr:row>
      <xdr:rowOff>114300</xdr:rowOff>
    </xdr:from>
    <xdr:to>
      <xdr:col>20</xdr:col>
      <xdr:colOff>590550</xdr:colOff>
      <xdr:row>48</xdr:row>
      <xdr:rowOff>76200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9105900"/>
          <a:ext cx="110775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13</xdr:col>
      <xdr:colOff>238125</xdr:colOff>
      <xdr:row>74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754100"/>
          <a:ext cx="58578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16</xdr:col>
      <xdr:colOff>390525</xdr:colOff>
      <xdr:row>91</xdr:row>
      <xdr:rowOff>28575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316200"/>
          <a:ext cx="8448675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14</xdr:col>
      <xdr:colOff>428625</xdr:colOff>
      <xdr:row>124</xdr:row>
      <xdr:rowOff>66675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554700"/>
          <a:ext cx="7267575" cy="540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419099</xdr:colOff>
      <xdr:row>4</xdr:row>
      <xdr:rowOff>114300</xdr:rowOff>
    </xdr:from>
    <xdr:to>
      <xdr:col>6</xdr:col>
      <xdr:colOff>504824</xdr:colOff>
      <xdr:row>12</xdr:row>
      <xdr:rowOff>19050</xdr:rowOff>
    </xdr:to>
    <xdr:sp macro="" textlink="">
      <xdr:nvSpPr>
        <xdr:cNvPr id="2" name="矩形 1"/>
        <xdr:cNvSpPr/>
      </xdr:nvSpPr>
      <xdr:spPr>
        <a:xfrm>
          <a:off x="2476499" y="800100"/>
          <a:ext cx="2143125" cy="1276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</xdr:col>
      <xdr:colOff>657225</xdr:colOff>
      <xdr:row>7</xdr:row>
      <xdr:rowOff>133350</xdr:rowOff>
    </xdr:from>
    <xdr:to>
      <xdr:col>3</xdr:col>
      <xdr:colOff>238125</xdr:colOff>
      <xdr:row>8</xdr:row>
      <xdr:rowOff>161925</xdr:rowOff>
    </xdr:to>
    <xdr:sp macro="" textlink="">
      <xdr:nvSpPr>
        <xdr:cNvPr id="3" name="右箭头 2"/>
        <xdr:cNvSpPr/>
      </xdr:nvSpPr>
      <xdr:spPr>
        <a:xfrm>
          <a:off x="1343025" y="1333500"/>
          <a:ext cx="952500" cy="200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6</xdr:col>
      <xdr:colOff>628650</xdr:colOff>
      <xdr:row>6</xdr:row>
      <xdr:rowOff>19050</xdr:rowOff>
    </xdr:from>
    <xdr:to>
      <xdr:col>8</xdr:col>
      <xdr:colOff>209550</xdr:colOff>
      <xdr:row>7</xdr:row>
      <xdr:rowOff>47625</xdr:rowOff>
    </xdr:to>
    <xdr:sp macro="" textlink="">
      <xdr:nvSpPr>
        <xdr:cNvPr id="4" name="右箭头 3"/>
        <xdr:cNvSpPr/>
      </xdr:nvSpPr>
      <xdr:spPr>
        <a:xfrm>
          <a:off x="4743450" y="1047750"/>
          <a:ext cx="952500" cy="200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8</xdr:col>
      <xdr:colOff>352425</xdr:colOff>
      <xdr:row>1</xdr:row>
      <xdr:rowOff>47625</xdr:rowOff>
    </xdr:from>
    <xdr:to>
      <xdr:col>10</xdr:col>
      <xdr:colOff>552450</xdr:colOff>
      <xdr:row>15</xdr:row>
      <xdr:rowOff>19050</xdr:rowOff>
    </xdr:to>
    <xdr:sp macro="" textlink="">
      <xdr:nvSpPr>
        <xdr:cNvPr id="5" name="矩形 4"/>
        <xdr:cNvSpPr/>
      </xdr:nvSpPr>
      <xdr:spPr>
        <a:xfrm>
          <a:off x="5229225" y="238125"/>
          <a:ext cx="1419225" cy="2638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</xdr:col>
      <xdr:colOff>466725</xdr:colOff>
      <xdr:row>10</xdr:row>
      <xdr:rowOff>28575</xdr:rowOff>
    </xdr:from>
    <xdr:to>
      <xdr:col>3</xdr:col>
      <xdr:colOff>247650</xdr:colOff>
      <xdr:row>10</xdr:row>
      <xdr:rowOff>38100</xdr:rowOff>
    </xdr:to>
    <xdr:cxnSp macro="">
      <xdr:nvCxnSpPr>
        <xdr:cNvPr id="11" name="直接箭头连接符 10"/>
        <xdr:cNvCxnSpPr/>
      </xdr:nvCxnSpPr>
      <xdr:spPr>
        <a:xfrm flipH="1">
          <a:off x="1152525" y="1743075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533400</xdr:colOff>
      <xdr:row>8</xdr:row>
      <xdr:rowOff>0</xdr:rowOff>
    </xdr:from>
    <xdr:to>
      <xdr:col>8</xdr:col>
      <xdr:colOff>314325</xdr:colOff>
      <xdr:row>8</xdr:row>
      <xdr:rowOff>9525</xdr:rowOff>
    </xdr:to>
    <xdr:cxnSp macro="">
      <xdr:nvCxnSpPr>
        <xdr:cNvPr id="12" name="直接箭头连接符 11"/>
        <xdr:cNvCxnSpPr/>
      </xdr:nvCxnSpPr>
      <xdr:spPr>
        <a:xfrm flipH="1">
          <a:off x="4648200" y="1371600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9</xdr:row>
      <xdr:rowOff>19050</xdr:rowOff>
    </xdr:from>
    <xdr:to>
      <xdr:col>8</xdr:col>
      <xdr:colOff>304800</xdr:colOff>
      <xdr:row>9</xdr:row>
      <xdr:rowOff>28575</xdr:rowOff>
    </xdr:to>
    <xdr:cxnSp macro="">
      <xdr:nvCxnSpPr>
        <xdr:cNvPr id="13" name="直接箭头连接符 12"/>
        <xdr:cNvCxnSpPr/>
      </xdr:nvCxnSpPr>
      <xdr:spPr>
        <a:xfrm flipH="1">
          <a:off x="4638675" y="1562100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11</xdr:row>
      <xdr:rowOff>114300</xdr:rowOff>
    </xdr:from>
    <xdr:to>
      <xdr:col>3</xdr:col>
      <xdr:colOff>285750</xdr:colOff>
      <xdr:row>11</xdr:row>
      <xdr:rowOff>123825</xdr:rowOff>
    </xdr:to>
    <xdr:cxnSp macro="">
      <xdr:nvCxnSpPr>
        <xdr:cNvPr id="14" name="直接箭头连接符 13"/>
        <xdr:cNvCxnSpPr/>
      </xdr:nvCxnSpPr>
      <xdr:spPr>
        <a:xfrm flipH="1">
          <a:off x="1190625" y="2000250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</xdr:row>
      <xdr:rowOff>95249</xdr:rowOff>
    </xdr:from>
    <xdr:to>
      <xdr:col>1</xdr:col>
      <xdr:colOff>438150</xdr:colOff>
      <xdr:row>12</xdr:row>
      <xdr:rowOff>123825</xdr:rowOff>
    </xdr:to>
    <xdr:sp macro="" textlink="">
      <xdr:nvSpPr>
        <xdr:cNvPr id="18" name="矩形 17"/>
        <xdr:cNvSpPr/>
      </xdr:nvSpPr>
      <xdr:spPr>
        <a:xfrm>
          <a:off x="0" y="1123949"/>
          <a:ext cx="1123950" cy="10572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12</xdr:col>
      <xdr:colOff>38100</xdr:colOff>
      <xdr:row>7</xdr:row>
      <xdr:rowOff>66675</xdr:rowOff>
    </xdr:from>
    <xdr:to>
      <xdr:col>13</xdr:col>
      <xdr:colOff>504825</xdr:colOff>
      <xdr:row>7</xdr:row>
      <xdr:rowOff>76200</xdr:rowOff>
    </xdr:to>
    <xdr:cxnSp macro="">
      <xdr:nvCxnSpPr>
        <xdr:cNvPr id="19" name="直接箭头连接符 18"/>
        <xdr:cNvCxnSpPr/>
      </xdr:nvCxnSpPr>
      <xdr:spPr>
        <a:xfrm flipH="1">
          <a:off x="8267700" y="1266825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6</xdr:row>
      <xdr:rowOff>76200</xdr:rowOff>
    </xdr:from>
    <xdr:to>
      <xdr:col>13</xdr:col>
      <xdr:colOff>533400</xdr:colOff>
      <xdr:row>6</xdr:row>
      <xdr:rowOff>85725</xdr:rowOff>
    </xdr:to>
    <xdr:cxnSp macro="">
      <xdr:nvCxnSpPr>
        <xdr:cNvPr id="20" name="直接箭头连接符 19"/>
        <xdr:cNvCxnSpPr/>
      </xdr:nvCxnSpPr>
      <xdr:spPr>
        <a:xfrm flipH="1">
          <a:off x="8296275" y="1104900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5</xdr:row>
      <xdr:rowOff>95250</xdr:rowOff>
    </xdr:from>
    <xdr:to>
      <xdr:col>13</xdr:col>
      <xdr:colOff>533400</xdr:colOff>
      <xdr:row>5</xdr:row>
      <xdr:rowOff>104775</xdr:rowOff>
    </xdr:to>
    <xdr:cxnSp macro="">
      <xdr:nvCxnSpPr>
        <xdr:cNvPr id="21" name="直接箭头连接符 20"/>
        <xdr:cNvCxnSpPr/>
      </xdr:nvCxnSpPr>
      <xdr:spPr>
        <a:xfrm flipH="1">
          <a:off x="8296275" y="952500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3</xdr:row>
      <xdr:rowOff>66675</xdr:rowOff>
    </xdr:from>
    <xdr:to>
      <xdr:col>13</xdr:col>
      <xdr:colOff>571500</xdr:colOff>
      <xdr:row>3</xdr:row>
      <xdr:rowOff>76200</xdr:rowOff>
    </xdr:to>
    <xdr:cxnSp macro="">
      <xdr:nvCxnSpPr>
        <xdr:cNvPr id="22" name="直接箭头连接符 21"/>
        <xdr:cNvCxnSpPr/>
      </xdr:nvCxnSpPr>
      <xdr:spPr>
        <a:xfrm flipH="1">
          <a:off x="8334375" y="581025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4</xdr:row>
      <xdr:rowOff>95250</xdr:rowOff>
    </xdr:from>
    <xdr:to>
      <xdr:col>13</xdr:col>
      <xdr:colOff>542925</xdr:colOff>
      <xdr:row>4</xdr:row>
      <xdr:rowOff>104775</xdr:rowOff>
    </xdr:to>
    <xdr:cxnSp macro="">
      <xdr:nvCxnSpPr>
        <xdr:cNvPr id="23" name="直接箭头连接符 22"/>
        <xdr:cNvCxnSpPr/>
      </xdr:nvCxnSpPr>
      <xdr:spPr>
        <a:xfrm flipH="1">
          <a:off x="8305800" y="781050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</xdr:row>
      <xdr:rowOff>104775</xdr:rowOff>
    </xdr:from>
    <xdr:to>
      <xdr:col>13</xdr:col>
      <xdr:colOff>590550</xdr:colOff>
      <xdr:row>2</xdr:row>
      <xdr:rowOff>114300</xdr:rowOff>
    </xdr:to>
    <xdr:cxnSp macro="">
      <xdr:nvCxnSpPr>
        <xdr:cNvPr id="24" name="直接箭头连接符 23"/>
        <xdr:cNvCxnSpPr/>
      </xdr:nvCxnSpPr>
      <xdr:spPr>
        <a:xfrm flipH="1">
          <a:off x="8353425" y="447675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8</xdr:row>
      <xdr:rowOff>76200</xdr:rowOff>
    </xdr:from>
    <xdr:to>
      <xdr:col>13</xdr:col>
      <xdr:colOff>523875</xdr:colOff>
      <xdr:row>8</xdr:row>
      <xdr:rowOff>85725</xdr:rowOff>
    </xdr:to>
    <xdr:cxnSp macro="">
      <xdr:nvCxnSpPr>
        <xdr:cNvPr id="26" name="直接箭头连接符 25"/>
        <xdr:cNvCxnSpPr/>
      </xdr:nvCxnSpPr>
      <xdr:spPr>
        <a:xfrm flipH="1">
          <a:off x="8286750" y="1447800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1</xdr:row>
      <xdr:rowOff>114299</xdr:rowOff>
    </xdr:from>
    <xdr:to>
      <xdr:col>17</xdr:col>
      <xdr:colOff>390525</xdr:colOff>
      <xdr:row>14</xdr:row>
      <xdr:rowOff>0</xdr:rowOff>
    </xdr:to>
    <xdr:sp macro="" textlink="">
      <xdr:nvSpPr>
        <xdr:cNvPr id="27" name="矩形 26"/>
        <xdr:cNvSpPr/>
      </xdr:nvSpPr>
      <xdr:spPr>
        <a:xfrm>
          <a:off x="10315575" y="285749"/>
          <a:ext cx="1733550" cy="21145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12</xdr:col>
      <xdr:colOff>57150</xdr:colOff>
      <xdr:row>9</xdr:row>
      <xdr:rowOff>66675</xdr:rowOff>
    </xdr:from>
    <xdr:to>
      <xdr:col>13</xdr:col>
      <xdr:colOff>523875</xdr:colOff>
      <xdr:row>9</xdr:row>
      <xdr:rowOff>76200</xdr:rowOff>
    </xdr:to>
    <xdr:cxnSp macro="">
      <xdr:nvCxnSpPr>
        <xdr:cNvPr id="32" name="直接箭头连接符 31"/>
        <xdr:cNvCxnSpPr/>
      </xdr:nvCxnSpPr>
      <xdr:spPr>
        <a:xfrm flipH="1">
          <a:off x="8286750" y="1609725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361950</xdr:colOff>
      <xdr:row>11</xdr:row>
      <xdr:rowOff>66675</xdr:rowOff>
    </xdr:from>
    <xdr:to>
      <xdr:col>14</xdr:col>
      <xdr:colOff>142875</xdr:colOff>
      <xdr:row>11</xdr:row>
      <xdr:rowOff>76200</xdr:rowOff>
    </xdr:to>
    <xdr:cxnSp macro="">
      <xdr:nvCxnSpPr>
        <xdr:cNvPr id="33" name="直接箭头连接符 32"/>
        <xdr:cNvCxnSpPr/>
      </xdr:nvCxnSpPr>
      <xdr:spPr>
        <a:xfrm flipH="1">
          <a:off x="8591550" y="1952625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514350</xdr:colOff>
      <xdr:row>12</xdr:row>
      <xdr:rowOff>95250</xdr:rowOff>
    </xdr:from>
    <xdr:to>
      <xdr:col>14</xdr:col>
      <xdr:colOff>295275</xdr:colOff>
      <xdr:row>12</xdr:row>
      <xdr:rowOff>104775</xdr:rowOff>
    </xdr:to>
    <xdr:cxnSp macro="">
      <xdr:nvCxnSpPr>
        <xdr:cNvPr id="34" name="直接箭头连接符 33"/>
        <xdr:cNvCxnSpPr/>
      </xdr:nvCxnSpPr>
      <xdr:spPr>
        <a:xfrm flipH="1">
          <a:off x="8743950" y="2152650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495300</xdr:colOff>
      <xdr:row>14</xdr:row>
      <xdr:rowOff>47625</xdr:rowOff>
    </xdr:from>
    <xdr:to>
      <xdr:col>14</xdr:col>
      <xdr:colOff>276225</xdr:colOff>
      <xdr:row>14</xdr:row>
      <xdr:rowOff>57150</xdr:rowOff>
    </xdr:to>
    <xdr:cxnSp macro="">
      <xdr:nvCxnSpPr>
        <xdr:cNvPr id="35" name="直接箭头连接符 34"/>
        <xdr:cNvCxnSpPr/>
      </xdr:nvCxnSpPr>
      <xdr:spPr>
        <a:xfrm flipH="1">
          <a:off x="8724900" y="2447925"/>
          <a:ext cx="11525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485775</xdr:colOff>
      <xdr:row>14</xdr:row>
      <xdr:rowOff>57150</xdr:rowOff>
    </xdr:from>
    <xdr:to>
      <xdr:col>16</xdr:col>
      <xdr:colOff>9525</xdr:colOff>
      <xdr:row>16</xdr:row>
      <xdr:rowOff>133350</xdr:rowOff>
    </xdr:to>
    <xdr:sp macro="" textlink="">
      <xdr:nvSpPr>
        <xdr:cNvPr id="36" name="上箭头 35"/>
        <xdr:cNvSpPr/>
      </xdr:nvSpPr>
      <xdr:spPr>
        <a:xfrm>
          <a:off x="10772775" y="2457450"/>
          <a:ext cx="209550" cy="4191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17</xdr:col>
      <xdr:colOff>647700</xdr:colOff>
      <xdr:row>5</xdr:row>
      <xdr:rowOff>142875</xdr:rowOff>
    </xdr:from>
    <xdr:to>
      <xdr:col>18</xdr:col>
      <xdr:colOff>381000</xdr:colOff>
      <xdr:row>7</xdr:row>
      <xdr:rowOff>19050</xdr:rowOff>
    </xdr:to>
    <xdr:sp macro="" textlink="">
      <xdr:nvSpPr>
        <xdr:cNvPr id="37" name="右箭头 36"/>
        <xdr:cNvSpPr/>
      </xdr:nvSpPr>
      <xdr:spPr>
        <a:xfrm>
          <a:off x="12306300" y="100012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17</xdr:col>
      <xdr:colOff>666750</xdr:colOff>
      <xdr:row>7</xdr:row>
      <xdr:rowOff>161925</xdr:rowOff>
    </xdr:from>
    <xdr:to>
      <xdr:col>18</xdr:col>
      <xdr:colOff>400050</xdr:colOff>
      <xdr:row>9</xdr:row>
      <xdr:rowOff>38100</xdr:rowOff>
    </xdr:to>
    <xdr:sp macro="" textlink="">
      <xdr:nvSpPr>
        <xdr:cNvPr id="38" name="右箭头 37"/>
        <xdr:cNvSpPr/>
      </xdr:nvSpPr>
      <xdr:spPr>
        <a:xfrm>
          <a:off x="12325350" y="1362075"/>
          <a:ext cx="41910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0</xdr:col>
      <xdr:colOff>495300</xdr:colOff>
      <xdr:row>26</xdr:row>
      <xdr:rowOff>180974</xdr:rowOff>
    </xdr:from>
    <xdr:to>
      <xdr:col>2</xdr:col>
      <xdr:colOff>323850</xdr:colOff>
      <xdr:row>33</xdr:row>
      <xdr:rowOff>19050</xdr:rowOff>
    </xdr:to>
    <xdr:sp macro="" textlink="">
      <xdr:nvSpPr>
        <xdr:cNvPr id="28" name="矩形 17"/>
        <xdr:cNvSpPr/>
      </xdr:nvSpPr>
      <xdr:spPr>
        <a:xfrm>
          <a:off x="495300" y="5133974"/>
          <a:ext cx="1047750" cy="11715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4</xdr:col>
      <xdr:colOff>238124</xdr:colOff>
      <xdr:row>26</xdr:row>
      <xdr:rowOff>85725</xdr:rowOff>
    </xdr:from>
    <xdr:to>
      <xdr:col>7</xdr:col>
      <xdr:colOff>323849</xdr:colOff>
      <xdr:row>33</xdr:row>
      <xdr:rowOff>180975</xdr:rowOff>
    </xdr:to>
    <xdr:sp macro="" textlink="">
      <xdr:nvSpPr>
        <xdr:cNvPr id="29" name="矩形 1"/>
        <xdr:cNvSpPr/>
      </xdr:nvSpPr>
      <xdr:spPr>
        <a:xfrm>
          <a:off x="2676524" y="5038725"/>
          <a:ext cx="1914525" cy="1428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2</xdr:col>
      <xdr:colOff>400050</xdr:colOff>
      <xdr:row>30</xdr:row>
      <xdr:rowOff>142875</xdr:rowOff>
    </xdr:from>
    <xdr:to>
      <xdr:col>4</xdr:col>
      <xdr:colOff>180975</xdr:colOff>
      <xdr:row>30</xdr:row>
      <xdr:rowOff>152400</xdr:rowOff>
    </xdr:to>
    <xdr:cxnSp macro="">
      <xdr:nvCxnSpPr>
        <xdr:cNvPr id="30" name="直接箭头连接符 13"/>
        <xdr:cNvCxnSpPr/>
      </xdr:nvCxnSpPr>
      <xdr:spPr>
        <a:xfrm flipH="1">
          <a:off x="1619250" y="5857875"/>
          <a:ext cx="10001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29</xdr:row>
      <xdr:rowOff>19050</xdr:rowOff>
    </xdr:from>
    <xdr:to>
      <xdr:col>4</xdr:col>
      <xdr:colOff>200025</xdr:colOff>
      <xdr:row>29</xdr:row>
      <xdr:rowOff>28575</xdr:rowOff>
    </xdr:to>
    <xdr:cxnSp macro="">
      <xdr:nvCxnSpPr>
        <xdr:cNvPr id="31" name="直接箭头连接符 13"/>
        <xdr:cNvCxnSpPr/>
      </xdr:nvCxnSpPr>
      <xdr:spPr>
        <a:xfrm flipH="1">
          <a:off x="1638300" y="5543550"/>
          <a:ext cx="10001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23</xdr:row>
      <xdr:rowOff>104775</xdr:rowOff>
    </xdr:from>
    <xdr:to>
      <xdr:col>10</xdr:col>
      <xdr:colOff>600075</xdr:colOff>
      <xdr:row>37</xdr:row>
      <xdr:rowOff>76200</xdr:rowOff>
    </xdr:to>
    <xdr:sp macro="" textlink="">
      <xdr:nvSpPr>
        <xdr:cNvPr id="39" name="矩形 4"/>
        <xdr:cNvSpPr/>
      </xdr:nvSpPr>
      <xdr:spPr>
        <a:xfrm>
          <a:off x="5276850" y="4486275"/>
          <a:ext cx="1419225" cy="2638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7</xdr:col>
      <xdr:colOff>304800</xdr:colOff>
      <xdr:row>27</xdr:row>
      <xdr:rowOff>180976</xdr:rowOff>
    </xdr:from>
    <xdr:to>
      <xdr:col>8</xdr:col>
      <xdr:colOff>371475</xdr:colOff>
      <xdr:row>28</xdr:row>
      <xdr:rowOff>161926</xdr:rowOff>
    </xdr:to>
    <xdr:sp macro="" textlink="">
      <xdr:nvSpPr>
        <xdr:cNvPr id="40" name="右箭头 3"/>
        <xdr:cNvSpPr/>
      </xdr:nvSpPr>
      <xdr:spPr>
        <a:xfrm>
          <a:off x="4572000" y="5324476"/>
          <a:ext cx="6762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15</xdr:col>
      <xdr:colOff>295275</xdr:colOff>
      <xdr:row>23</xdr:row>
      <xdr:rowOff>161924</xdr:rowOff>
    </xdr:from>
    <xdr:to>
      <xdr:col>18</xdr:col>
      <xdr:colOff>47625</xdr:colOff>
      <xdr:row>36</xdr:row>
      <xdr:rowOff>47625</xdr:rowOff>
    </xdr:to>
    <xdr:sp macro="" textlink="">
      <xdr:nvSpPr>
        <xdr:cNvPr id="41" name="矩形 26"/>
        <xdr:cNvSpPr/>
      </xdr:nvSpPr>
      <xdr:spPr>
        <a:xfrm>
          <a:off x="9439275" y="4543424"/>
          <a:ext cx="1581150" cy="23622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 editAs="oneCell">
    <xdr:from>
      <xdr:col>3</xdr:col>
      <xdr:colOff>495300</xdr:colOff>
      <xdr:row>39</xdr:row>
      <xdr:rowOff>95250</xdr:rowOff>
    </xdr:from>
    <xdr:to>
      <xdr:col>11</xdr:col>
      <xdr:colOff>52195</xdr:colOff>
      <xdr:row>50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7524750"/>
          <a:ext cx="4433695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542925</xdr:colOff>
      <xdr:row>41</xdr:row>
      <xdr:rowOff>47625</xdr:rowOff>
    </xdr:from>
    <xdr:to>
      <xdr:col>3</xdr:col>
      <xdr:colOff>352425</xdr:colOff>
      <xdr:row>41</xdr:row>
      <xdr:rowOff>152400</xdr:rowOff>
    </xdr:to>
    <xdr:sp macro="" textlink="">
      <xdr:nvSpPr>
        <xdr:cNvPr id="6" name="Right Arrow 5"/>
        <xdr:cNvSpPr/>
      </xdr:nvSpPr>
      <xdr:spPr>
        <a:xfrm>
          <a:off x="1152525" y="7858125"/>
          <a:ext cx="102870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504825</xdr:colOff>
      <xdr:row>45</xdr:row>
      <xdr:rowOff>171450</xdr:rowOff>
    </xdr:from>
    <xdr:to>
      <xdr:col>3</xdr:col>
      <xdr:colOff>314325</xdr:colOff>
      <xdr:row>46</xdr:row>
      <xdr:rowOff>85725</xdr:rowOff>
    </xdr:to>
    <xdr:sp macro="" textlink="">
      <xdr:nvSpPr>
        <xdr:cNvPr id="43" name="Right Arrow 42"/>
        <xdr:cNvSpPr/>
      </xdr:nvSpPr>
      <xdr:spPr>
        <a:xfrm>
          <a:off x="1114425" y="8743950"/>
          <a:ext cx="102870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47625</xdr:colOff>
      <xdr:row>29</xdr:row>
      <xdr:rowOff>19050</xdr:rowOff>
    </xdr:from>
    <xdr:to>
      <xdr:col>8</xdr:col>
      <xdr:colOff>428625</xdr:colOff>
      <xdr:row>41</xdr:row>
      <xdr:rowOff>133350</xdr:rowOff>
    </xdr:to>
    <xdr:cxnSp macro="">
      <xdr:nvCxnSpPr>
        <xdr:cNvPr id="8" name="Curved Connector 7"/>
        <xdr:cNvCxnSpPr/>
      </xdr:nvCxnSpPr>
      <xdr:spPr>
        <a:xfrm rot="16200000" flipH="1">
          <a:off x="3914775" y="6553200"/>
          <a:ext cx="2400300" cy="381000"/>
        </a:xfrm>
        <a:prstGeom prst="curvedConnector3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485776</xdr:colOff>
      <xdr:row>29</xdr:row>
      <xdr:rowOff>28574</xdr:rowOff>
    </xdr:from>
    <xdr:to>
      <xdr:col>8</xdr:col>
      <xdr:colOff>333376</xdr:colOff>
      <xdr:row>45</xdr:row>
      <xdr:rowOff>190499</xdr:rowOff>
    </xdr:to>
    <xdr:cxnSp macro="">
      <xdr:nvCxnSpPr>
        <xdr:cNvPr id="44" name="Curved Connector 43"/>
        <xdr:cNvCxnSpPr/>
      </xdr:nvCxnSpPr>
      <xdr:spPr>
        <a:xfrm rot="16200000" flipH="1">
          <a:off x="3376613" y="6929437"/>
          <a:ext cx="3209925" cy="457200"/>
        </a:xfrm>
        <a:prstGeom prst="curvedConnector3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438151</xdr:colOff>
      <xdr:row>38</xdr:row>
      <xdr:rowOff>161924</xdr:rowOff>
    </xdr:from>
    <xdr:to>
      <xdr:col>9</xdr:col>
      <xdr:colOff>447675</xdr:colOff>
      <xdr:row>43</xdr:row>
      <xdr:rowOff>152400</xdr:rowOff>
    </xdr:to>
    <xdr:cxnSp macro="">
      <xdr:nvCxnSpPr>
        <xdr:cNvPr id="16" name="Curved Connector 15"/>
        <xdr:cNvCxnSpPr/>
      </xdr:nvCxnSpPr>
      <xdr:spPr>
        <a:xfrm rot="16200000" flipH="1">
          <a:off x="5457825" y="7867650"/>
          <a:ext cx="942976" cy="9524"/>
        </a:xfrm>
        <a:prstGeom prst="curved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37</xdr:row>
      <xdr:rowOff>180974</xdr:rowOff>
    </xdr:from>
    <xdr:to>
      <xdr:col>10</xdr:col>
      <xdr:colOff>542926</xdr:colOff>
      <xdr:row>47</xdr:row>
      <xdr:rowOff>171450</xdr:rowOff>
    </xdr:to>
    <xdr:cxnSp macro="">
      <xdr:nvCxnSpPr>
        <xdr:cNvPr id="54" name="Curved Connector 53"/>
        <xdr:cNvCxnSpPr/>
      </xdr:nvCxnSpPr>
      <xdr:spPr>
        <a:xfrm rot="5400000">
          <a:off x="5591175" y="8077199"/>
          <a:ext cx="1895476" cy="200026"/>
        </a:xfrm>
        <a:prstGeom prst="curvedConnector3">
          <a:avLst>
            <a:gd name="adj1" fmla="val 50000"/>
          </a:avLst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30</xdr:row>
      <xdr:rowOff>66675</xdr:rowOff>
    </xdr:from>
    <xdr:to>
      <xdr:col>13</xdr:col>
      <xdr:colOff>504825</xdr:colOff>
      <xdr:row>30</xdr:row>
      <xdr:rowOff>76200</xdr:rowOff>
    </xdr:to>
    <xdr:cxnSp macro="">
      <xdr:nvCxnSpPr>
        <xdr:cNvPr id="67" name="直接箭头连接符 18"/>
        <xdr:cNvCxnSpPr/>
      </xdr:nvCxnSpPr>
      <xdr:spPr>
        <a:xfrm flipH="1">
          <a:off x="7353300" y="1400175"/>
          <a:ext cx="10763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29</xdr:row>
      <xdr:rowOff>76200</xdr:rowOff>
    </xdr:from>
    <xdr:to>
      <xdr:col>13</xdr:col>
      <xdr:colOff>533400</xdr:colOff>
      <xdr:row>29</xdr:row>
      <xdr:rowOff>85725</xdr:rowOff>
    </xdr:to>
    <xdr:cxnSp macro="">
      <xdr:nvCxnSpPr>
        <xdr:cNvPr id="68" name="直接箭头连接符 19"/>
        <xdr:cNvCxnSpPr/>
      </xdr:nvCxnSpPr>
      <xdr:spPr>
        <a:xfrm flipH="1">
          <a:off x="7381875" y="1219200"/>
          <a:ext cx="10763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28</xdr:row>
      <xdr:rowOff>95250</xdr:rowOff>
    </xdr:from>
    <xdr:to>
      <xdr:col>13</xdr:col>
      <xdr:colOff>533400</xdr:colOff>
      <xdr:row>28</xdr:row>
      <xdr:rowOff>104775</xdr:rowOff>
    </xdr:to>
    <xdr:cxnSp macro="">
      <xdr:nvCxnSpPr>
        <xdr:cNvPr id="69" name="直接箭头连接符 20"/>
        <xdr:cNvCxnSpPr/>
      </xdr:nvCxnSpPr>
      <xdr:spPr>
        <a:xfrm flipH="1">
          <a:off x="7381875" y="1047750"/>
          <a:ext cx="10763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26</xdr:row>
      <xdr:rowOff>66675</xdr:rowOff>
    </xdr:from>
    <xdr:to>
      <xdr:col>13</xdr:col>
      <xdr:colOff>571500</xdr:colOff>
      <xdr:row>26</xdr:row>
      <xdr:rowOff>76200</xdr:rowOff>
    </xdr:to>
    <xdr:cxnSp macro="">
      <xdr:nvCxnSpPr>
        <xdr:cNvPr id="70" name="直接箭头连接符 21"/>
        <xdr:cNvCxnSpPr/>
      </xdr:nvCxnSpPr>
      <xdr:spPr>
        <a:xfrm flipH="1">
          <a:off x="7419975" y="638175"/>
          <a:ext cx="10763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27</xdr:row>
      <xdr:rowOff>95250</xdr:rowOff>
    </xdr:from>
    <xdr:to>
      <xdr:col>13</xdr:col>
      <xdr:colOff>542925</xdr:colOff>
      <xdr:row>27</xdr:row>
      <xdr:rowOff>104775</xdr:rowOff>
    </xdr:to>
    <xdr:cxnSp macro="">
      <xdr:nvCxnSpPr>
        <xdr:cNvPr id="71" name="直接箭头连接符 22"/>
        <xdr:cNvCxnSpPr/>
      </xdr:nvCxnSpPr>
      <xdr:spPr>
        <a:xfrm flipH="1">
          <a:off x="7391400" y="857250"/>
          <a:ext cx="10763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25</xdr:row>
      <xdr:rowOff>104775</xdr:rowOff>
    </xdr:from>
    <xdr:to>
      <xdr:col>13</xdr:col>
      <xdr:colOff>590550</xdr:colOff>
      <xdr:row>25</xdr:row>
      <xdr:rowOff>114300</xdr:rowOff>
    </xdr:to>
    <xdr:cxnSp macro="">
      <xdr:nvCxnSpPr>
        <xdr:cNvPr id="72" name="直接箭头连接符 23"/>
        <xdr:cNvCxnSpPr/>
      </xdr:nvCxnSpPr>
      <xdr:spPr>
        <a:xfrm flipH="1">
          <a:off x="7439025" y="485775"/>
          <a:ext cx="10763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31</xdr:row>
      <xdr:rowOff>76200</xdr:rowOff>
    </xdr:from>
    <xdr:to>
      <xdr:col>13</xdr:col>
      <xdr:colOff>523875</xdr:colOff>
      <xdr:row>31</xdr:row>
      <xdr:rowOff>85725</xdr:rowOff>
    </xdr:to>
    <xdr:cxnSp macro="">
      <xdr:nvCxnSpPr>
        <xdr:cNvPr id="73" name="直接箭头连接符 25"/>
        <xdr:cNvCxnSpPr/>
      </xdr:nvCxnSpPr>
      <xdr:spPr>
        <a:xfrm flipH="1">
          <a:off x="7372350" y="1600200"/>
          <a:ext cx="10763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32</xdr:row>
      <xdr:rowOff>66675</xdr:rowOff>
    </xdr:from>
    <xdr:to>
      <xdr:col>13</xdr:col>
      <xdr:colOff>523875</xdr:colOff>
      <xdr:row>32</xdr:row>
      <xdr:rowOff>76200</xdr:rowOff>
    </xdr:to>
    <xdr:cxnSp macro="">
      <xdr:nvCxnSpPr>
        <xdr:cNvPr id="74" name="直接箭头连接符 31"/>
        <xdr:cNvCxnSpPr/>
      </xdr:nvCxnSpPr>
      <xdr:spPr>
        <a:xfrm flipH="1">
          <a:off x="7372350" y="1781175"/>
          <a:ext cx="10763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361950</xdr:colOff>
      <xdr:row>34</xdr:row>
      <xdr:rowOff>66675</xdr:rowOff>
    </xdr:from>
    <xdr:to>
      <xdr:col>14</xdr:col>
      <xdr:colOff>142875</xdr:colOff>
      <xdr:row>34</xdr:row>
      <xdr:rowOff>76200</xdr:rowOff>
    </xdr:to>
    <xdr:cxnSp macro="">
      <xdr:nvCxnSpPr>
        <xdr:cNvPr id="75" name="直接箭头连接符 32"/>
        <xdr:cNvCxnSpPr/>
      </xdr:nvCxnSpPr>
      <xdr:spPr>
        <a:xfrm flipH="1">
          <a:off x="7677150" y="2162175"/>
          <a:ext cx="10001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514350</xdr:colOff>
      <xdr:row>35</xdr:row>
      <xdr:rowOff>95250</xdr:rowOff>
    </xdr:from>
    <xdr:to>
      <xdr:col>14</xdr:col>
      <xdr:colOff>295275</xdr:colOff>
      <xdr:row>35</xdr:row>
      <xdr:rowOff>104775</xdr:rowOff>
    </xdr:to>
    <xdr:cxnSp macro="">
      <xdr:nvCxnSpPr>
        <xdr:cNvPr id="76" name="直接箭头连接符 33"/>
        <xdr:cNvCxnSpPr/>
      </xdr:nvCxnSpPr>
      <xdr:spPr>
        <a:xfrm flipH="1">
          <a:off x="7829550" y="2381250"/>
          <a:ext cx="10001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495300</xdr:colOff>
      <xdr:row>37</xdr:row>
      <xdr:rowOff>47625</xdr:rowOff>
    </xdr:from>
    <xdr:to>
      <xdr:col>14</xdr:col>
      <xdr:colOff>276225</xdr:colOff>
      <xdr:row>37</xdr:row>
      <xdr:rowOff>57150</xdr:rowOff>
    </xdr:to>
    <xdr:cxnSp macro="">
      <xdr:nvCxnSpPr>
        <xdr:cNvPr id="77" name="直接箭头连接符 34"/>
        <xdr:cNvCxnSpPr/>
      </xdr:nvCxnSpPr>
      <xdr:spPr>
        <a:xfrm flipH="1">
          <a:off x="7810500" y="2714625"/>
          <a:ext cx="1000125" cy="9525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49</xdr:row>
      <xdr:rowOff>161925</xdr:rowOff>
    </xdr:from>
    <xdr:to>
      <xdr:col>3</xdr:col>
      <xdr:colOff>409575</xdr:colOff>
      <xdr:row>50</xdr:row>
      <xdr:rowOff>76200</xdr:rowOff>
    </xdr:to>
    <xdr:sp macro="" textlink="">
      <xdr:nvSpPr>
        <xdr:cNvPr id="78" name="Right Arrow 77"/>
        <xdr:cNvSpPr/>
      </xdr:nvSpPr>
      <xdr:spPr>
        <a:xfrm>
          <a:off x="1209675" y="9496425"/>
          <a:ext cx="102870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131"/>
  <sheetViews>
    <sheetView topLeftCell="B94" workbookViewId="0">
      <selection activeCell="K5" sqref="K5"/>
    </sheetView>
  </sheetViews>
  <sheetFormatPr defaultRowHeight="15"/>
  <cols>
    <col min="11" max="11" width="11.140625" customWidth="1"/>
  </cols>
  <sheetData>
    <row r="3" spans="4:12" ht="18">
      <c r="D3" t="s">
        <v>1</v>
      </c>
      <c r="E3" t="s">
        <v>3</v>
      </c>
    </row>
    <row r="4" spans="4:12" ht="18">
      <c r="D4" t="s">
        <v>8</v>
      </c>
      <c r="E4" t="s">
        <v>9</v>
      </c>
      <c r="K4" t="s">
        <v>10</v>
      </c>
    </row>
    <row r="5" spans="4:12" ht="18">
      <c r="D5" t="s">
        <v>6</v>
      </c>
      <c r="E5" t="s">
        <v>7</v>
      </c>
      <c r="K5" t="s">
        <v>28</v>
      </c>
    </row>
    <row r="6" spans="4:12" ht="18">
      <c r="D6" t="s">
        <v>4</v>
      </c>
      <c r="E6" t="s">
        <v>5</v>
      </c>
      <c r="K6">
        <v>24</v>
      </c>
      <c r="L6">
        <v>32</v>
      </c>
    </row>
    <row r="7" spans="4:12" ht="18">
      <c r="D7" t="s">
        <v>0</v>
      </c>
      <c r="E7" t="s">
        <v>2</v>
      </c>
      <c r="K7" s="1">
        <f xml:space="preserve"> K6/(15.3+2*0.3)</f>
        <v>1.5094339622641508</v>
      </c>
      <c r="L7">
        <f xml:space="preserve"> L6/(15.3+2*0.3)</f>
        <v>2.0125786163522013</v>
      </c>
    </row>
    <row r="8" spans="4:12" ht="18">
      <c r="D8" t="s">
        <v>11</v>
      </c>
      <c r="E8" t="s">
        <v>12</v>
      </c>
      <c r="K8">
        <f>K7/1.414</f>
        <v>1.0674921939633317</v>
      </c>
      <c r="L8">
        <f>L7/1.414</f>
        <v>1.4233229252844424</v>
      </c>
    </row>
    <row r="76" spans="6:8" ht="18">
      <c r="F76" t="s">
        <v>0</v>
      </c>
      <c r="H76">
        <f>30*(1.232-0.74)/(1.232*20)</f>
        <v>0.59902597402597402</v>
      </c>
    </row>
    <row r="77" spans="6:8">
      <c r="F77" t="s">
        <v>13</v>
      </c>
    </row>
    <row r="128" spans="4:4">
      <c r="D128" t="s">
        <v>14</v>
      </c>
    </row>
    <row r="129" spans="4:4">
      <c r="D129" t="s">
        <v>15</v>
      </c>
    </row>
    <row r="130" spans="4:4">
      <c r="D130" t="s">
        <v>16</v>
      </c>
    </row>
    <row r="131" spans="4:4">
      <c r="D131" t="s">
        <v>17</v>
      </c>
    </row>
  </sheetData>
  <phoneticPr fontId="3" type="noConversion"/>
  <pageMargins left="0.7" right="0.7" top="0.75" bottom="0.75" header="0.3" footer="0.3"/>
  <pageSetup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3" sqref="K13"/>
    </sheetView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22" workbookViewId="0">
      <selection activeCell="N45" sqref="N45"/>
    </sheetView>
  </sheetViews>
  <sheetFormatPr defaultRowHeight="15"/>
  <sheetData>
    <row r="1" spans="1:20">
      <c r="J1" t="s">
        <v>49</v>
      </c>
    </row>
    <row r="2" spans="1:20">
      <c r="A2" t="s">
        <v>47</v>
      </c>
    </row>
    <row r="3" spans="1:20">
      <c r="O3" t="s">
        <v>25</v>
      </c>
    </row>
    <row r="4" spans="1:20">
      <c r="O4" t="s">
        <v>42</v>
      </c>
    </row>
    <row r="5" spans="1:20">
      <c r="O5" t="s">
        <v>41</v>
      </c>
    </row>
    <row r="6" spans="1:20">
      <c r="H6" t="s">
        <v>57</v>
      </c>
      <c r="N6" t="s">
        <v>39</v>
      </c>
      <c r="O6" t="s">
        <v>40</v>
      </c>
    </row>
    <row r="7" spans="1:20">
      <c r="C7" t="s">
        <v>19</v>
      </c>
      <c r="O7" t="s">
        <v>38</v>
      </c>
      <c r="T7" t="s">
        <v>44</v>
      </c>
    </row>
    <row r="8" spans="1:20">
      <c r="C8" t="s">
        <v>20</v>
      </c>
      <c r="H8" t="s">
        <v>21</v>
      </c>
      <c r="O8" t="s">
        <v>37</v>
      </c>
    </row>
    <row r="9" spans="1:20">
      <c r="H9" t="s">
        <v>22</v>
      </c>
      <c r="O9" t="s">
        <v>36</v>
      </c>
      <c r="T9" t="s">
        <v>45</v>
      </c>
    </row>
    <row r="10" spans="1:20">
      <c r="L10" t="s">
        <v>27</v>
      </c>
      <c r="O10" t="s">
        <v>26</v>
      </c>
    </row>
    <row r="11" spans="1:20">
      <c r="C11" t="s">
        <v>23</v>
      </c>
    </row>
    <row r="12" spans="1:20">
      <c r="L12" t="s">
        <v>32</v>
      </c>
      <c r="N12" t="s">
        <v>29</v>
      </c>
      <c r="O12" t="s">
        <v>33</v>
      </c>
    </row>
    <row r="13" spans="1:20">
      <c r="C13" t="s">
        <v>24</v>
      </c>
      <c r="L13" t="s">
        <v>34</v>
      </c>
      <c r="O13" t="s">
        <v>35</v>
      </c>
    </row>
    <row r="14" spans="1:20">
      <c r="A14" t="s">
        <v>46</v>
      </c>
      <c r="E14" t="s">
        <v>18</v>
      </c>
    </row>
    <row r="15" spans="1:20">
      <c r="L15" t="s">
        <v>30</v>
      </c>
      <c r="O15" t="s">
        <v>31</v>
      </c>
    </row>
    <row r="16" spans="1:20">
      <c r="Q16" t="s">
        <v>60</v>
      </c>
    </row>
    <row r="18" spans="1:16">
      <c r="P18" t="s">
        <v>43</v>
      </c>
    </row>
    <row r="19" spans="1:16">
      <c r="A19" t="s">
        <v>48</v>
      </c>
    </row>
    <row r="21" spans="1:16">
      <c r="B21" t="s">
        <v>53</v>
      </c>
    </row>
    <row r="23" spans="1:16">
      <c r="B23" t="s">
        <v>50</v>
      </c>
    </row>
    <row r="25" spans="1:16">
      <c r="B25" t="s">
        <v>51</v>
      </c>
    </row>
    <row r="26" spans="1:16">
      <c r="B26" t="s">
        <v>52</v>
      </c>
      <c r="O26" t="s">
        <v>25</v>
      </c>
    </row>
    <row r="27" spans="1:16">
      <c r="O27" t="s">
        <v>42</v>
      </c>
    </row>
    <row r="28" spans="1:16">
      <c r="I28" t="s">
        <v>59</v>
      </c>
      <c r="O28" t="s">
        <v>41</v>
      </c>
    </row>
    <row r="29" spans="1:16">
      <c r="N29" t="s">
        <v>39</v>
      </c>
      <c r="O29" t="s">
        <v>40</v>
      </c>
    </row>
    <row r="30" spans="1:16">
      <c r="D30" t="s">
        <v>54</v>
      </c>
      <c r="O30" t="s">
        <v>38</v>
      </c>
    </row>
    <row r="31" spans="1:16">
      <c r="O31" t="s">
        <v>37</v>
      </c>
    </row>
    <row r="32" spans="1:16">
      <c r="D32" t="s">
        <v>55</v>
      </c>
      <c r="O32" t="s">
        <v>36</v>
      </c>
    </row>
    <row r="33" spans="2:16">
      <c r="L33" t="s">
        <v>27</v>
      </c>
      <c r="O33" t="s">
        <v>26</v>
      </c>
    </row>
    <row r="35" spans="2:16">
      <c r="B35" t="s">
        <v>58</v>
      </c>
      <c r="L35" t="s">
        <v>32</v>
      </c>
      <c r="N35" t="s">
        <v>29</v>
      </c>
      <c r="O35" t="s">
        <v>33</v>
      </c>
    </row>
    <row r="36" spans="2:16">
      <c r="F36" t="s">
        <v>56</v>
      </c>
      <c r="L36" t="s">
        <v>34</v>
      </c>
      <c r="O36" t="s">
        <v>35</v>
      </c>
    </row>
    <row r="38" spans="2:16">
      <c r="L38" t="s">
        <v>30</v>
      </c>
      <c r="O38" t="s">
        <v>31</v>
      </c>
      <c r="P38" t="s">
        <v>60</v>
      </c>
    </row>
    <row r="39" spans="2:16">
      <c r="J39" t="s">
        <v>49</v>
      </c>
    </row>
    <row r="41" spans="2:16">
      <c r="C41" t="s">
        <v>61</v>
      </c>
    </row>
    <row r="46" spans="2:16">
      <c r="C46" t="s">
        <v>62</v>
      </c>
    </row>
    <row r="50" spans="3:3">
      <c r="C50" t="s">
        <v>63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DRV8886EVM_Application_URMA</vt:lpstr>
      <vt:lpstr>DRV8886EVM_Firmware_Original</vt:lpstr>
      <vt:lpstr>Schematics Design</vt:lpstr>
    </vt:vector>
  </TitlesOfParts>
  <Company>Intevac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 Li</dc:creator>
  <cp:lastModifiedBy>Lin Li</cp:lastModifiedBy>
  <dcterms:created xsi:type="dcterms:W3CDTF">2019-08-29T00:34:47Z</dcterms:created>
  <dcterms:modified xsi:type="dcterms:W3CDTF">2019-09-05T08:35:49Z</dcterms:modified>
</cp:coreProperties>
</file>