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65912\Documents\develop\IPF-4\03_IPF-4 VX\01_design\質問表\"/>
    </mc:Choice>
  </mc:AlternateContent>
  <xr:revisionPtr revIDLastSave="0" documentId="13_ncr:1_{BA74A9BA-DD31-4F44-BA3B-EDB0F013A017}" xr6:coauthVersionLast="47" xr6:coauthVersionMax="47" xr10:uidLastSave="{00000000-0000-0000-0000-000000000000}"/>
  <bookViews>
    <workbookView xWindow="-110" yWindow="-16310" windowWidth="29020" windowHeight="15820" xr2:uid="{5143F9D7-E8D7-4202-BAA9-194B623C1789}"/>
  </bookViews>
  <sheets>
    <sheet name="PLL1のLOCK条件確認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" i="2" l="1"/>
  <c r="X35" i="2"/>
  <c r="X34" i="2"/>
  <c r="X33" i="2"/>
  <c r="Q35" i="2"/>
  <c r="Q34" i="2"/>
  <c r="Q33" i="2"/>
  <c r="Q32" i="2"/>
  <c r="J35" i="2"/>
  <c r="J34" i="2"/>
  <c r="J33" i="2"/>
  <c r="J32" i="2"/>
  <c r="C35" i="2"/>
  <c r="C34" i="2"/>
  <c r="C33" i="2"/>
  <c r="E33" i="2" s="1"/>
  <c r="C32" i="2"/>
  <c r="T40" i="2"/>
  <c r="M40" i="2"/>
  <c r="F40" i="2"/>
</calcChain>
</file>

<file path=xl/sharedStrings.xml><?xml version="1.0" encoding="utf-8"?>
<sst xmlns="http://schemas.openxmlformats.org/spreadsheetml/2006/main" count="223" uniqueCount="69">
  <si>
    <t>0x02</t>
    <phoneticPr fontId="1"/>
  </si>
  <si>
    <t>E0</t>
    <phoneticPr fontId="1"/>
  </si>
  <si>
    <t>Locked</t>
    <phoneticPr fontId="1"/>
  </si>
  <si>
    <t>0x05</t>
    <phoneticPr fontId="1"/>
  </si>
  <si>
    <t>AutoDetect ON(Default)</t>
    <phoneticPr fontId="1"/>
  </si>
  <si>
    <t>Vin</t>
    <phoneticPr fontId="1"/>
  </si>
  <si>
    <t>Hin</t>
    <phoneticPr fontId="1"/>
  </si>
  <si>
    <t xml:space="preserve">Fin </t>
    <phoneticPr fontId="1"/>
  </si>
  <si>
    <t>None</t>
    <phoneticPr fontId="1"/>
  </si>
  <si>
    <t>Yes</t>
    <phoneticPr fontId="1"/>
  </si>
  <si>
    <t>Never Align (Default)</t>
    <phoneticPr fontId="1"/>
  </si>
  <si>
    <t>State</t>
    <phoneticPr fontId="1"/>
  </si>
  <si>
    <t>Description</t>
    <phoneticPr fontId="1"/>
  </si>
  <si>
    <t>0x02[7:0]</t>
    <phoneticPr fontId="1"/>
  </si>
  <si>
    <t>PLL3 Locked</t>
    <phoneticPr fontId="1"/>
  </si>
  <si>
    <t>PLL2 Locked</t>
    <phoneticPr fontId="1"/>
  </si>
  <si>
    <t>PLL1 Not Locked</t>
    <phoneticPr fontId="1"/>
  </si>
  <si>
    <t>PLL4 Locked</t>
    <phoneticPr fontId="1"/>
  </si>
  <si>
    <t>0x02[7]</t>
    <phoneticPr fontId="1"/>
  </si>
  <si>
    <t>0x02[6]</t>
    <phoneticPr fontId="1"/>
  </si>
  <si>
    <t>0x02[5]</t>
    <phoneticPr fontId="1"/>
  </si>
  <si>
    <t>0x02[4]</t>
    <phoneticPr fontId="1"/>
  </si>
  <si>
    <t>0x02[3]</t>
    <phoneticPr fontId="1"/>
  </si>
  <si>
    <t>0x02[2]</t>
    <phoneticPr fontId="1"/>
  </si>
  <si>
    <t>0x02[1]</t>
    <phoneticPr fontId="1"/>
  </si>
  <si>
    <t>0x02[0]</t>
    <phoneticPr fontId="1"/>
  </si>
  <si>
    <r>
      <t>AutoDetect</t>
    </r>
    <r>
      <rPr>
        <b/>
        <sz val="11"/>
        <color theme="1"/>
        <rFont val="游ゴシック"/>
        <family val="3"/>
        <charset val="128"/>
        <scheme val="minor"/>
      </rPr>
      <t xml:space="preserve"> OFF</t>
    </r>
    <phoneticPr fontId="1"/>
  </si>
  <si>
    <t>-</t>
    <phoneticPr fontId="1"/>
  </si>
  <si>
    <t>NO_LOCK</t>
    <phoneticPr fontId="1"/>
  </si>
  <si>
    <t>High</t>
    <phoneticPr fontId="1"/>
  </si>
  <si>
    <t>NTSC 525i 29.97</t>
    <phoneticPr fontId="1"/>
  </si>
  <si>
    <t>Low</t>
    <phoneticPr fontId="1"/>
  </si>
  <si>
    <t>Unknown (*Read Data)</t>
    <phoneticPr fontId="1"/>
  </si>
  <si>
    <t>PLL1 Locked</t>
    <phoneticPr fontId="1"/>
  </si>
  <si>
    <t>2B</t>
    <phoneticPr fontId="1"/>
  </si>
  <si>
    <t>F0</t>
    <phoneticPr fontId="1"/>
  </si>
  <si>
    <t>3F</t>
    <phoneticPr fontId="1"/>
  </si>
  <si>
    <t>E0</t>
    <phoneticPr fontId="1"/>
  </si>
  <si>
    <t>0x20</t>
    <phoneticPr fontId="1"/>
  </si>
  <si>
    <t>0x11</t>
    <phoneticPr fontId="1"/>
  </si>
  <si>
    <t>Read(HEX)</t>
    <phoneticPr fontId="1"/>
  </si>
  <si>
    <t>Read(BIN)</t>
    <phoneticPr fontId="1"/>
  </si>
  <si>
    <t>TOF4 Alignment not detected</t>
    <phoneticPr fontId="1"/>
  </si>
  <si>
    <t>TOF1 Alignment not detected</t>
    <phoneticPr fontId="1"/>
  </si>
  <si>
    <t>TOF2 Alignment not detected</t>
    <phoneticPr fontId="1"/>
  </si>
  <si>
    <t>TOF3 Alignment not detected</t>
    <phoneticPr fontId="1"/>
  </si>
  <si>
    <t>Register</t>
    <phoneticPr fontId="1"/>
  </si>
  <si>
    <t>not Locked</t>
    <phoneticPr fontId="1"/>
  </si>
  <si>
    <t>0B</t>
    <phoneticPr fontId="1"/>
  </si>
  <si>
    <t>[5]</t>
    <phoneticPr fontId="1"/>
  </si>
  <si>
    <t>[5:0]</t>
    <phoneticPr fontId="1"/>
  </si>
  <si>
    <t>[5:4]</t>
    <phoneticPr fontId="1"/>
  </si>
  <si>
    <t>[4]</t>
    <phoneticPr fontId="1"/>
  </si>
  <si>
    <r>
      <t xml:space="preserve">(1)Auto Format Detect ON, Format Unknown, </t>
    </r>
    <r>
      <rPr>
        <b/>
        <sz val="11"/>
        <rFont val="游ゴシック"/>
        <family val="3"/>
        <charset val="128"/>
        <scheme val="minor"/>
      </rPr>
      <t>without F</t>
    </r>
    <phoneticPr fontId="1"/>
  </si>
  <si>
    <r>
      <t xml:space="preserve">(2)Auto Format Detect ON, </t>
    </r>
    <r>
      <rPr>
        <b/>
        <sz val="11"/>
        <color rgb="FFFF0000"/>
        <rFont val="游ゴシック"/>
        <family val="3"/>
        <charset val="128"/>
        <scheme val="minor"/>
      </rPr>
      <t>Format NTSC(Auto Detect)</t>
    </r>
    <r>
      <rPr>
        <b/>
        <sz val="11"/>
        <color theme="1"/>
        <rFont val="游ゴシック"/>
        <family val="3"/>
        <charset val="128"/>
        <scheme val="minor"/>
      </rPr>
      <t xml:space="preserve">, </t>
    </r>
    <r>
      <rPr>
        <b/>
        <sz val="11"/>
        <color rgb="FFFF0000"/>
        <rFont val="游ゴシック"/>
        <family val="3"/>
        <charset val="128"/>
        <scheme val="minor"/>
      </rPr>
      <t>with F</t>
    </r>
    <phoneticPr fontId="1"/>
  </si>
  <si>
    <r>
      <rPr>
        <b/>
        <sz val="11"/>
        <rFont val="游ゴシック"/>
        <family val="3"/>
        <charset val="128"/>
        <scheme val="minor"/>
      </rPr>
      <t>(3)</t>
    </r>
    <r>
      <rPr>
        <b/>
        <sz val="11"/>
        <color rgb="FFFF0000"/>
        <rFont val="游ゴシック"/>
        <family val="3"/>
        <charset val="128"/>
        <scheme val="minor"/>
      </rPr>
      <t>Auto Format Detect OFF</t>
    </r>
    <r>
      <rPr>
        <b/>
        <sz val="11"/>
        <color theme="1"/>
        <rFont val="游ゴシック"/>
        <family val="3"/>
        <charset val="128"/>
        <scheme val="minor"/>
      </rPr>
      <t>, Format Unknown, without F</t>
    </r>
    <phoneticPr fontId="1"/>
  </si>
  <si>
    <t>→</t>
    <phoneticPr fontId="1"/>
  </si>
  <si>
    <t>Since TOF is Never Align.</t>
  </si>
  <si>
    <t>PLL1's 27MHz should be locked against H. Why is PLL1 not locked?</t>
  </si>
  <si>
    <t>Is it a specification that the NO_LOCK signal is not set High unless the format is set manually?</t>
  </si>
  <si>
    <r>
      <rPr>
        <b/>
        <sz val="11"/>
        <rFont val="游ゴシック"/>
        <family val="3"/>
        <charset val="128"/>
        <scheme val="minor"/>
      </rPr>
      <t>(4)</t>
    </r>
    <r>
      <rPr>
        <b/>
        <sz val="11"/>
        <color rgb="FFFF0000"/>
        <rFont val="游ゴシック"/>
        <family val="3"/>
        <charset val="128"/>
        <scheme val="minor"/>
      </rPr>
      <t>Auto Format Detect OFF</t>
    </r>
    <r>
      <rPr>
        <b/>
        <sz val="11"/>
        <color theme="1"/>
        <rFont val="游ゴシック"/>
        <family val="3"/>
        <charset val="128"/>
        <scheme val="minor"/>
      </rPr>
      <t xml:space="preserve">, </t>
    </r>
    <r>
      <rPr>
        <b/>
        <sz val="11"/>
        <color rgb="FFFF0000"/>
        <rFont val="游ゴシック"/>
        <family val="3"/>
        <charset val="128"/>
        <scheme val="minor"/>
      </rPr>
      <t>Format</t>
    </r>
    <r>
      <rPr>
        <b/>
        <sz val="11"/>
        <color theme="1"/>
        <rFont val="游ゴシック"/>
        <family val="3"/>
        <charset val="128"/>
        <scheme val="minor"/>
      </rPr>
      <t xml:space="preserve"> </t>
    </r>
    <r>
      <rPr>
        <b/>
        <sz val="11"/>
        <color rgb="FFFF0000"/>
        <rFont val="游ゴシック"/>
        <family val="3"/>
        <charset val="128"/>
        <scheme val="minor"/>
      </rPr>
      <t>NTSC(Manually change)</t>
    </r>
    <r>
      <rPr>
        <b/>
        <sz val="11"/>
        <color theme="1"/>
        <rFont val="游ゴシック"/>
        <family val="3"/>
        <charset val="128"/>
        <scheme val="minor"/>
      </rPr>
      <t>, without F</t>
    </r>
    <phoneticPr fontId="1"/>
  </si>
  <si>
    <t>The moment the format is set manually, PLL1 LOCK is applied.</t>
  </si>
  <si>
    <t>PLL1 locked only two conditions (2) and (4).</t>
    <phoneticPr fontId="1"/>
  </si>
  <si>
    <t>&lt;Results of experiments on actual equipment&gt;</t>
    <phoneticPr fontId="1"/>
  </si>
  <si>
    <t>&lt;Method of experiments on actual equipment&gt;</t>
    <phoneticPr fontId="1"/>
  </si>
  <si>
    <t>The board under consideration is used to separate analog signals with LMH1981 and input them to LMH1983 to regenerate CLK.</t>
    <phoneticPr fontId="1"/>
  </si>
  <si>
    <t>However, the board intentionally does not input F to match the system under development.</t>
    <phoneticPr fontId="1"/>
  </si>
  <si>
    <t>Bit</t>
    <phoneticPr fontId="1"/>
  </si>
  <si>
    <t>Value(DEX)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</si>
</sst>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/>
    <xf numFmtId="0" fontId="3" fillId="0" borderId="1" xfId="0" applyFont="1" applyBorder="1"/>
    <xf numFmtId="0" fontId="2" fillId="0" borderId="3" xfId="0" applyFont="1" applyBorder="1"/>
    <xf numFmtId="0" fontId="2" fillId="0" borderId="0" xfId="0" applyFont="1" applyBorder="1"/>
    <xf numFmtId="0" fontId="0" fillId="0" borderId="0" xfId="0" applyBorder="1"/>
    <xf numFmtId="0" fontId="0" fillId="0" borderId="4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0" fillId="3" borderId="1" xfId="0" applyFill="1" applyBorder="1"/>
    <xf numFmtId="0" fontId="2" fillId="4" borderId="1" xfId="0" applyFont="1" applyFill="1" applyBorder="1" applyAlignment="1">
      <alignment horizontal="left"/>
    </xf>
    <xf numFmtId="0" fontId="0" fillId="4" borderId="3" xfId="0" applyFill="1" applyBorder="1"/>
    <xf numFmtId="0" fontId="0" fillId="3" borderId="1" xfId="0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4" borderId="1" xfId="0" applyFill="1" applyBorder="1"/>
    <xf numFmtId="0" fontId="5" fillId="0" borderId="0" xfId="0" applyFont="1"/>
    <xf numFmtId="0" fontId="2" fillId="2" borderId="0" xfId="0" applyFont="1" applyFill="1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1917700</xdr:colOff>
      <xdr:row>14</xdr:row>
      <xdr:rowOff>175090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4AD1E8B-8874-8488-BDD0-969829D0C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457200"/>
          <a:ext cx="5003800" cy="291829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</xdr:row>
      <xdr:rowOff>139700</xdr:rowOff>
    </xdr:from>
    <xdr:to>
      <xdr:col>3</xdr:col>
      <xdr:colOff>247650</xdr:colOff>
      <xdr:row>8</xdr:row>
      <xdr:rowOff>139700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689D9D2-4CC0-033B-067E-BBA96E107414}"/>
            </a:ext>
          </a:extLst>
        </xdr:cNvPr>
        <xdr:cNvCxnSpPr/>
      </xdr:nvCxnSpPr>
      <xdr:spPr>
        <a:xfrm>
          <a:off x="2349500" y="1739900"/>
          <a:ext cx="209550" cy="2286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B3DE-7525-4B1A-B694-73422E43549C}">
  <dimension ref="A2:AB48"/>
  <sheetViews>
    <sheetView tabSelected="1" topLeftCell="A10" zoomScaleNormal="100" workbookViewId="0">
      <selection activeCell="Z35" sqref="Z35"/>
    </sheetView>
  </sheetViews>
  <sheetFormatPr defaultRowHeight="18" x14ac:dyDescent="0.55000000000000004"/>
  <cols>
    <col min="2" max="2" width="11.1640625" style="8" bestFit="1" customWidth="1"/>
    <col min="3" max="3" width="10.5" bestFit="1" customWidth="1"/>
    <col min="4" max="4" width="10.1640625" bestFit="1" customWidth="1"/>
    <col min="6" max="6" width="28.4140625" bestFit="1" customWidth="1"/>
    <col min="9" max="9" width="11" bestFit="1" customWidth="1"/>
    <col min="10" max="10" width="10.58203125" bestFit="1" customWidth="1"/>
    <col min="11" max="11" width="11.6640625" bestFit="1" customWidth="1"/>
    <col min="13" max="13" width="27.58203125" bestFit="1" customWidth="1"/>
    <col min="16" max="16" width="11.4140625" bestFit="1" customWidth="1"/>
    <col min="17" max="17" width="11" bestFit="1" customWidth="1"/>
    <col min="18" max="18" width="10.1640625" bestFit="1" customWidth="1"/>
    <col min="20" max="20" width="27.58203125" bestFit="1" customWidth="1"/>
    <col min="23" max="23" width="11.4140625" bestFit="1" customWidth="1"/>
    <col min="24" max="24" width="11" bestFit="1" customWidth="1"/>
    <col min="25" max="25" width="11.6640625" bestFit="1" customWidth="1"/>
    <col min="27" max="27" width="29.58203125" bestFit="1" customWidth="1"/>
  </cols>
  <sheetData>
    <row r="2" spans="1:1" x14ac:dyDescent="0.55000000000000004">
      <c r="A2" t="s">
        <v>64</v>
      </c>
    </row>
    <row r="17" spans="1:28" x14ac:dyDescent="0.55000000000000004">
      <c r="B17" s="8" t="s">
        <v>65</v>
      </c>
    </row>
    <row r="18" spans="1:28" x14ac:dyDescent="0.55000000000000004">
      <c r="B18" s="8" t="s">
        <v>66</v>
      </c>
    </row>
    <row r="20" spans="1:28" x14ac:dyDescent="0.55000000000000004">
      <c r="A20" t="s">
        <v>63</v>
      </c>
    </row>
    <row r="21" spans="1:28" x14ac:dyDescent="0.55000000000000004">
      <c r="B21" t="s">
        <v>62</v>
      </c>
      <c r="O21" s="25" t="s">
        <v>57</v>
      </c>
      <c r="P21" s="26"/>
      <c r="Q21" s="26"/>
      <c r="R21" s="26"/>
      <c r="S21" s="26"/>
      <c r="T21" s="26"/>
      <c r="U21" t="s">
        <v>56</v>
      </c>
      <c r="V21" s="3" t="s">
        <v>61</v>
      </c>
    </row>
    <row r="22" spans="1:28" x14ac:dyDescent="0.55000000000000004">
      <c r="O22" s="25" t="s">
        <v>58</v>
      </c>
      <c r="P22" s="26"/>
      <c r="Q22" s="26"/>
      <c r="R22" s="26"/>
      <c r="S22" s="26"/>
      <c r="T22" s="26"/>
    </row>
    <row r="23" spans="1:28" x14ac:dyDescent="0.55000000000000004">
      <c r="O23" s="25" t="s">
        <v>59</v>
      </c>
      <c r="P23" s="26"/>
      <c r="Q23" s="26"/>
      <c r="R23" s="26"/>
      <c r="S23" s="26"/>
      <c r="T23" s="26"/>
    </row>
    <row r="25" spans="1:28" x14ac:dyDescent="0.55000000000000004">
      <c r="A25" s="3" t="s">
        <v>53</v>
      </c>
      <c r="H25" s="3" t="s">
        <v>54</v>
      </c>
      <c r="O25" s="3" t="s">
        <v>55</v>
      </c>
      <c r="V25" s="3" t="s">
        <v>60</v>
      </c>
    </row>
    <row r="26" spans="1:28" x14ac:dyDescent="0.55000000000000004">
      <c r="D26" s="2"/>
      <c r="E26" s="2" t="s">
        <v>11</v>
      </c>
      <c r="F26" s="2" t="s">
        <v>12</v>
      </c>
      <c r="K26" s="2"/>
      <c r="L26" s="2" t="s">
        <v>11</v>
      </c>
      <c r="M26" s="2" t="s">
        <v>12</v>
      </c>
      <c r="R26" s="2"/>
      <c r="S26" s="2" t="s">
        <v>11</v>
      </c>
      <c r="T26" s="2" t="s">
        <v>12</v>
      </c>
      <c r="Y26" s="2"/>
      <c r="Z26" s="2" t="s">
        <v>11</v>
      </c>
      <c r="AA26" s="2" t="s">
        <v>12</v>
      </c>
    </row>
    <row r="27" spans="1:28" x14ac:dyDescent="0.55000000000000004">
      <c r="D27" s="2" t="s">
        <v>5</v>
      </c>
      <c r="E27" s="2" t="s">
        <v>9</v>
      </c>
      <c r="F27" s="2" t="s">
        <v>30</v>
      </c>
      <c r="K27" s="2" t="s">
        <v>5</v>
      </c>
      <c r="L27" s="2" t="s">
        <v>9</v>
      </c>
      <c r="M27" s="2" t="s">
        <v>30</v>
      </c>
      <c r="R27" s="2" t="s">
        <v>5</v>
      </c>
      <c r="S27" s="2" t="s">
        <v>9</v>
      </c>
      <c r="T27" s="2" t="s">
        <v>30</v>
      </c>
      <c r="Y27" s="2" t="s">
        <v>5</v>
      </c>
      <c r="Z27" s="2" t="s">
        <v>9</v>
      </c>
      <c r="AA27" s="2" t="s">
        <v>30</v>
      </c>
    </row>
    <row r="28" spans="1:28" x14ac:dyDescent="0.55000000000000004">
      <c r="D28" s="2" t="s">
        <v>6</v>
      </c>
      <c r="E28" s="2" t="s">
        <v>9</v>
      </c>
      <c r="F28" s="2" t="s">
        <v>30</v>
      </c>
      <c r="K28" s="2" t="s">
        <v>6</v>
      </c>
      <c r="L28" s="2" t="s">
        <v>9</v>
      </c>
      <c r="M28" s="2" t="s">
        <v>30</v>
      </c>
      <c r="R28" s="2" t="s">
        <v>6</v>
      </c>
      <c r="S28" s="2" t="s">
        <v>9</v>
      </c>
      <c r="T28" s="2" t="s">
        <v>30</v>
      </c>
      <c r="Y28" s="2" t="s">
        <v>6</v>
      </c>
      <c r="Z28" s="2" t="s">
        <v>9</v>
      </c>
      <c r="AA28" s="2" t="s">
        <v>30</v>
      </c>
    </row>
    <row r="29" spans="1:28" x14ac:dyDescent="0.55000000000000004">
      <c r="D29" s="2" t="s">
        <v>7</v>
      </c>
      <c r="E29" s="1" t="s">
        <v>8</v>
      </c>
      <c r="F29" s="2" t="s">
        <v>27</v>
      </c>
      <c r="K29" s="2" t="s">
        <v>7</v>
      </c>
      <c r="L29" s="15" t="s">
        <v>9</v>
      </c>
      <c r="M29" s="17" t="s">
        <v>30</v>
      </c>
      <c r="R29" s="2" t="s">
        <v>7</v>
      </c>
      <c r="S29" s="1" t="s">
        <v>8</v>
      </c>
      <c r="T29" s="2" t="s">
        <v>27</v>
      </c>
      <c r="Y29" s="2" t="s">
        <v>7</v>
      </c>
      <c r="Z29" s="1" t="s">
        <v>8</v>
      </c>
      <c r="AA29" s="2" t="s">
        <v>27</v>
      </c>
    </row>
    <row r="30" spans="1:28" x14ac:dyDescent="0.55000000000000004">
      <c r="D30" s="13"/>
      <c r="E30" s="12"/>
      <c r="F30" s="13"/>
      <c r="K30" s="13"/>
      <c r="L30" s="12"/>
      <c r="M30" s="13"/>
      <c r="R30" s="13"/>
      <c r="S30" s="12"/>
      <c r="T30" s="13"/>
      <c r="Y30" s="13"/>
      <c r="Z30" s="12"/>
      <c r="AA30" s="13"/>
    </row>
    <row r="31" spans="1:28" x14ac:dyDescent="0.55000000000000004">
      <c r="A31" s="2" t="s">
        <v>46</v>
      </c>
      <c r="B31" s="7" t="s">
        <v>40</v>
      </c>
      <c r="C31" s="2" t="s">
        <v>41</v>
      </c>
      <c r="D31" s="2" t="s">
        <v>67</v>
      </c>
      <c r="E31" s="10" t="s">
        <v>68</v>
      </c>
      <c r="F31" s="2" t="s">
        <v>12</v>
      </c>
      <c r="G31" s="13"/>
      <c r="H31" s="2" t="s">
        <v>46</v>
      </c>
      <c r="I31" s="7" t="s">
        <v>40</v>
      </c>
      <c r="J31" s="2" t="s">
        <v>41</v>
      </c>
      <c r="K31" s="2" t="s">
        <v>67</v>
      </c>
      <c r="L31" s="10" t="s">
        <v>68</v>
      </c>
      <c r="M31" s="2" t="s">
        <v>12</v>
      </c>
      <c r="N31" s="13"/>
      <c r="O31" s="2" t="s">
        <v>46</v>
      </c>
      <c r="P31" s="7" t="s">
        <v>40</v>
      </c>
      <c r="Q31" s="2" t="s">
        <v>41</v>
      </c>
      <c r="R31" s="2" t="s">
        <v>67</v>
      </c>
      <c r="S31" s="10" t="s">
        <v>68</v>
      </c>
      <c r="T31" s="2" t="s">
        <v>12</v>
      </c>
      <c r="U31" s="13"/>
      <c r="V31" s="2" t="s">
        <v>46</v>
      </c>
      <c r="W31" s="7" t="s">
        <v>40</v>
      </c>
      <c r="X31" s="2" t="s">
        <v>41</v>
      </c>
      <c r="Y31" s="2" t="s">
        <v>67</v>
      </c>
      <c r="Z31" s="10" t="s">
        <v>68</v>
      </c>
      <c r="AA31" s="2" t="s">
        <v>12</v>
      </c>
      <c r="AB31" s="13"/>
    </row>
    <row r="32" spans="1:28" x14ac:dyDescent="0.55000000000000004">
      <c r="A32" s="2" t="s">
        <v>3</v>
      </c>
      <c r="B32" s="7" t="s">
        <v>34</v>
      </c>
      <c r="C32" s="2" t="str">
        <f>HEX2BIN(B32)</f>
        <v>101011</v>
      </c>
      <c r="D32" s="2" t="s">
        <v>49</v>
      </c>
      <c r="E32" s="2">
        <v>1</v>
      </c>
      <c r="F32" s="2" t="s">
        <v>4</v>
      </c>
      <c r="H32" s="2" t="s">
        <v>3</v>
      </c>
      <c r="I32" s="7" t="s">
        <v>34</v>
      </c>
      <c r="J32" s="2" t="str">
        <f>HEX2BIN(I32)</f>
        <v>101011</v>
      </c>
      <c r="K32" s="2" t="s">
        <v>49</v>
      </c>
      <c r="L32" s="2">
        <v>1</v>
      </c>
      <c r="M32" s="2" t="s">
        <v>4</v>
      </c>
      <c r="O32" s="2" t="s">
        <v>3</v>
      </c>
      <c r="P32" s="18" t="s">
        <v>48</v>
      </c>
      <c r="Q32" s="2" t="str">
        <f>HEX2BIN(P32)</f>
        <v>1011</v>
      </c>
      <c r="R32" s="2" t="s">
        <v>49</v>
      </c>
      <c r="S32" s="11">
        <v>0</v>
      </c>
      <c r="T32" s="19" t="s">
        <v>26</v>
      </c>
      <c r="V32" s="2" t="s">
        <v>3</v>
      </c>
      <c r="W32" s="18" t="s">
        <v>48</v>
      </c>
      <c r="X32" s="2" t="str">
        <f>HEX2BIN(W32)</f>
        <v>1011</v>
      </c>
      <c r="Y32" s="2" t="s">
        <v>49</v>
      </c>
      <c r="Z32" s="11">
        <v>0</v>
      </c>
      <c r="AA32" s="19" t="s">
        <v>26</v>
      </c>
    </row>
    <row r="33" spans="1:27" x14ac:dyDescent="0.55000000000000004">
      <c r="A33" s="2" t="s">
        <v>38</v>
      </c>
      <c r="B33" s="7" t="s">
        <v>36</v>
      </c>
      <c r="C33" s="2" t="str">
        <f>HEX2BIN(B33)</f>
        <v>111111</v>
      </c>
      <c r="D33" s="2" t="s">
        <v>50</v>
      </c>
      <c r="E33" s="2">
        <f>BIN2DEC(C33)</f>
        <v>63</v>
      </c>
      <c r="F33" s="2" t="s">
        <v>32</v>
      </c>
      <c r="H33" s="2" t="s">
        <v>38</v>
      </c>
      <c r="I33" s="16">
        <v>0</v>
      </c>
      <c r="J33" s="2" t="str">
        <f>HEX2BIN(I33)</f>
        <v>0</v>
      </c>
      <c r="K33" s="2" t="s">
        <v>50</v>
      </c>
      <c r="L33" s="17">
        <v>0</v>
      </c>
      <c r="M33" s="17" t="s">
        <v>30</v>
      </c>
      <c r="O33" s="2" t="s">
        <v>38</v>
      </c>
      <c r="P33" s="7" t="s">
        <v>36</v>
      </c>
      <c r="Q33" s="2" t="str">
        <f>HEX2BIN(P33)</f>
        <v>111111</v>
      </c>
      <c r="R33" s="2" t="s">
        <v>50</v>
      </c>
      <c r="S33" s="10">
        <v>63</v>
      </c>
      <c r="T33" s="2" t="s">
        <v>32</v>
      </c>
      <c r="V33" s="2" t="s">
        <v>38</v>
      </c>
      <c r="W33" s="18">
        <v>0</v>
      </c>
      <c r="X33" s="2" t="str">
        <f>HEX2BIN(W33)</f>
        <v>0</v>
      </c>
      <c r="Y33" s="2" t="s">
        <v>50</v>
      </c>
      <c r="Z33" s="1">
        <v>0</v>
      </c>
      <c r="AA33" s="23" t="s">
        <v>30</v>
      </c>
    </row>
    <row r="34" spans="1:27" x14ac:dyDescent="0.55000000000000004">
      <c r="A34" s="2" t="s">
        <v>39</v>
      </c>
      <c r="B34" s="7">
        <v>34</v>
      </c>
      <c r="C34" s="2" t="str">
        <f>HEX2BIN(B34)</f>
        <v>110100</v>
      </c>
      <c r="D34" s="2" t="s">
        <v>51</v>
      </c>
      <c r="E34" s="2">
        <v>3</v>
      </c>
      <c r="F34" s="2" t="s">
        <v>10</v>
      </c>
      <c r="H34" s="2" t="s">
        <v>39</v>
      </c>
      <c r="I34" s="7">
        <v>34</v>
      </c>
      <c r="J34" s="2" t="str">
        <f>HEX2BIN(I34)</f>
        <v>110100</v>
      </c>
      <c r="K34" s="2" t="s">
        <v>51</v>
      </c>
      <c r="L34" s="2">
        <v>3</v>
      </c>
      <c r="M34" s="2" t="s">
        <v>10</v>
      </c>
      <c r="O34" s="2" t="s">
        <v>39</v>
      </c>
      <c r="P34" s="7">
        <v>34</v>
      </c>
      <c r="Q34" s="2" t="str">
        <f>HEX2BIN(P34)</f>
        <v>110100</v>
      </c>
      <c r="R34" s="2" t="s">
        <v>51</v>
      </c>
      <c r="S34" s="6">
        <v>3</v>
      </c>
      <c r="T34" s="6" t="s">
        <v>10</v>
      </c>
      <c r="V34" s="2" t="s">
        <v>39</v>
      </c>
      <c r="W34" s="7">
        <v>34</v>
      </c>
      <c r="X34" s="2" t="str">
        <f>HEX2BIN(W34)</f>
        <v>110100</v>
      </c>
      <c r="Y34" s="2" t="s">
        <v>51</v>
      </c>
      <c r="Z34" s="2">
        <v>3</v>
      </c>
      <c r="AA34" s="2" t="s">
        <v>10</v>
      </c>
    </row>
    <row r="35" spans="1:27" x14ac:dyDescent="0.55000000000000004">
      <c r="A35" s="2" t="s">
        <v>0</v>
      </c>
      <c r="B35" s="22" t="s">
        <v>1</v>
      </c>
      <c r="C35" s="2" t="str">
        <f>HEX2BIN(B35)</f>
        <v>11100000</v>
      </c>
      <c r="D35" s="2" t="s">
        <v>52</v>
      </c>
      <c r="E35" s="2">
        <v>0</v>
      </c>
      <c r="F35" s="21" t="s">
        <v>16</v>
      </c>
      <c r="H35" s="2" t="s">
        <v>0</v>
      </c>
      <c r="I35" s="20" t="s">
        <v>35</v>
      </c>
      <c r="J35" s="2" t="str">
        <f>HEX2BIN(I35)</f>
        <v>11110000</v>
      </c>
      <c r="K35" s="2" t="s">
        <v>52</v>
      </c>
      <c r="L35" s="17">
        <v>1</v>
      </c>
      <c r="M35" s="17" t="s">
        <v>33</v>
      </c>
      <c r="O35" s="2" t="s">
        <v>0</v>
      </c>
      <c r="P35" s="7" t="s">
        <v>1</v>
      </c>
      <c r="Q35" s="14" t="str">
        <f>HEX2BIN(P35)</f>
        <v>11100000</v>
      </c>
      <c r="R35" s="2" t="s">
        <v>52</v>
      </c>
      <c r="S35" s="2">
        <v>0</v>
      </c>
      <c r="T35" s="2" t="s">
        <v>16</v>
      </c>
      <c r="V35" s="2" t="s">
        <v>0</v>
      </c>
      <c r="W35" s="20" t="s">
        <v>35</v>
      </c>
      <c r="X35" s="2" t="str">
        <f>HEX2BIN(W35)</f>
        <v>11110000</v>
      </c>
      <c r="Y35" s="2" t="s">
        <v>52</v>
      </c>
      <c r="Z35" s="17">
        <v>1</v>
      </c>
      <c r="AA35" s="17" t="s">
        <v>33</v>
      </c>
    </row>
    <row r="38" spans="1:27" x14ac:dyDescent="0.55000000000000004">
      <c r="D38" s="9" t="s">
        <v>28</v>
      </c>
      <c r="E38" s="9" t="s">
        <v>31</v>
      </c>
      <c r="F38" s="2" t="s">
        <v>47</v>
      </c>
      <c r="K38" s="9" t="s">
        <v>28</v>
      </c>
      <c r="L38" s="9" t="s">
        <v>29</v>
      </c>
      <c r="M38" s="2" t="s">
        <v>2</v>
      </c>
      <c r="R38" s="9" t="s">
        <v>28</v>
      </c>
      <c r="S38" s="9" t="s">
        <v>31</v>
      </c>
      <c r="T38" s="2" t="s">
        <v>47</v>
      </c>
      <c r="Y38" s="9" t="s">
        <v>28</v>
      </c>
      <c r="Z38" s="9" t="s">
        <v>29</v>
      </c>
      <c r="AA38" s="2"/>
    </row>
    <row r="40" spans="1:27" x14ac:dyDescent="0.55000000000000004">
      <c r="D40" t="s">
        <v>13</v>
      </c>
      <c r="E40" t="s">
        <v>37</v>
      </c>
      <c r="F40" t="str">
        <f>HEX2BIN(E40)</f>
        <v>11100000</v>
      </c>
      <c r="K40" t="s">
        <v>13</v>
      </c>
      <c r="L40" t="s">
        <v>35</v>
      </c>
      <c r="M40" t="str">
        <f>HEX2BIN(L40)</f>
        <v>11110000</v>
      </c>
      <c r="R40" t="s">
        <v>13</v>
      </c>
      <c r="S40" t="s">
        <v>37</v>
      </c>
      <c r="T40" t="str">
        <f>HEX2BIN(S40)</f>
        <v>11100000</v>
      </c>
      <c r="Y40" t="s">
        <v>13</v>
      </c>
      <c r="Z40" t="s">
        <v>37</v>
      </c>
    </row>
    <row r="41" spans="1:27" x14ac:dyDescent="0.55000000000000004">
      <c r="D41" s="3" t="s">
        <v>18</v>
      </c>
      <c r="E41">
        <v>1</v>
      </c>
      <c r="F41" s="3" t="s">
        <v>17</v>
      </c>
      <c r="K41" s="3" t="s">
        <v>18</v>
      </c>
      <c r="L41">
        <v>1</v>
      </c>
      <c r="M41" s="3" t="s">
        <v>17</v>
      </c>
      <c r="R41" s="3" t="s">
        <v>18</v>
      </c>
      <c r="S41">
        <v>1</v>
      </c>
      <c r="T41" s="3" t="s">
        <v>17</v>
      </c>
      <c r="Y41" s="3" t="s">
        <v>18</v>
      </c>
      <c r="Z41">
        <v>1</v>
      </c>
      <c r="AA41" s="3" t="s">
        <v>17</v>
      </c>
    </row>
    <row r="42" spans="1:27" x14ac:dyDescent="0.55000000000000004">
      <c r="D42" s="3" t="s">
        <v>19</v>
      </c>
      <c r="E42">
        <v>1</v>
      </c>
      <c r="F42" s="3" t="s">
        <v>14</v>
      </c>
      <c r="K42" s="3" t="s">
        <v>19</v>
      </c>
      <c r="L42">
        <v>1</v>
      </c>
      <c r="M42" s="3" t="s">
        <v>14</v>
      </c>
      <c r="R42" s="3" t="s">
        <v>19</v>
      </c>
      <c r="S42">
        <v>1</v>
      </c>
      <c r="T42" s="3" t="s">
        <v>14</v>
      </c>
      <c r="Y42" s="3" t="s">
        <v>19</v>
      </c>
      <c r="Z42">
        <v>1</v>
      </c>
      <c r="AA42" s="3" t="s">
        <v>14</v>
      </c>
    </row>
    <row r="43" spans="1:27" x14ac:dyDescent="0.55000000000000004">
      <c r="D43" s="3" t="s">
        <v>20</v>
      </c>
      <c r="E43">
        <v>1</v>
      </c>
      <c r="F43" s="3" t="s">
        <v>15</v>
      </c>
      <c r="K43" s="3" t="s">
        <v>20</v>
      </c>
      <c r="L43">
        <v>1</v>
      </c>
      <c r="M43" s="3" t="s">
        <v>15</v>
      </c>
      <c r="R43" s="3" t="s">
        <v>20</v>
      </c>
      <c r="S43">
        <v>1</v>
      </c>
      <c r="T43" s="3" t="s">
        <v>15</v>
      </c>
      <c r="Y43" s="3" t="s">
        <v>20</v>
      </c>
      <c r="Z43">
        <v>1</v>
      </c>
      <c r="AA43" s="3" t="s">
        <v>15</v>
      </c>
    </row>
    <row r="44" spans="1:27" x14ac:dyDescent="0.55000000000000004">
      <c r="D44" s="4" t="s">
        <v>21</v>
      </c>
      <c r="E44" s="3">
        <v>0</v>
      </c>
      <c r="F44" s="5" t="s">
        <v>16</v>
      </c>
      <c r="G44" s="5"/>
      <c r="K44" s="3" t="s">
        <v>21</v>
      </c>
      <c r="L44">
        <v>1</v>
      </c>
      <c r="M44" s="24" t="s">
        <v>33</v>
      </c>
      <c r="N44" s="5"/>
      <c r="R44" s="3" t="s">
        <v>21</v>
      </c>
      <c r="S44" s="3">
        <v>0</v>
      </c>
      <c r="T44" s="5" t="s">
        <v>16</v>
      </c>
      <c r="Y44" s="3" t="s">
        <v>21</v>
      </c>
      <c r="Z44">
        <v>1</v>
      </c>
      <c r="AA44" s="24" t="s">
        <v>33</v>
      </c>
    </row>
    <row r="45" spans="1:27" x14ac:dyDescent="0.55000000000000004">
      <c r="D45" t="s">
        <v>22</v>
      </c>
      <c r="E45">
        <v>0</v>
      </c>
      <c r="F45" t="s">
        <v>42</v>
      </c>
      <c r="K45" t="s">
        <v>22</v>
      </c>
      <c r="L45">
        <v>0</v>
      </c>
      <c r="M45" t="s">
        <v>42</v>
      </c>
      <c r="R45" t="s">
        <v>22</v>
      </c>
      <c r="S45">
        <v>0</v>
      </c>
      <c r="T45" t="s">
        <v>42</v>
      </c>
      <c r="Y45" t="s">
        <v>22</v>
      </c>
      <c r="Z45">
        <v>0</v>
      </c>
      <c r="AA45" t="s">
        <v>42</v>
      </c>
    </row>
    <row r="46" spans="1:27" x14ac:dyDescent="0.55000000000000004">
      <c r="D46" t="s">
        <v>23</v>
      </c>
      <c r="E46">
        <v>0</v>
      </c>
      <c r="F46" t="s">
        <v>45</v>
      </c>
      <c r="K46" t="s">
        <v>23</v>
      </c>
      <c r="L46">
        <v>0</v>
      </c>
      <c r="M46" t="s">
        <v>45</v>
      </c>
      <c r="R46" t="s">
        <v>23</v>
      </c>
      <c r="S46">
        <v>0</v>
      </c>
      <c r="T46" t="s">
        <v>45</v>
      </c>
      <c r="Y46" t="s">
        <v>23</v>
      </c>
      <c r="Z46">
        <v>0</v>
      </c>
      <c r="AA46" t="s">
        <v>45</v>
      </c>
    </row>
    <row r="47" spans="1:27" x14ac:dyDescent="0.55000000000000004">
      <c r="D47" t="s">
        <v>24</v>
      </c>
      <c r="E47">
        <v>0</v>
      </c>
      <c r="F47" t="s">
        <v>44</v>
      </c>
      <c r="K47" t="s">
        <v>24</v>
      </c>
      <c r="L47">
        <v>0</v>
      </c>
      <c r="M47" t="s">
        <v>44</v>
      </c>
      <c r="R47" t="s">
        <v>24</v>
      </c>
      <c r="S47">
        <v>0</v>
      </c>
      <c r="T47" t="s">
        <v>44</v>
      </c>
      <c r="Y47" t="s">
        <v>24</v>
      </c>
      <c r="Z47">
        <v>0</v>
      </c>
      <c r="AA47" t="s">
        <v>44</v>
      </c>
    </row>
    <row r="48" spans="1:27" x14ac:dyDescent="0.55000000000000004">
      <c r="D48" t="s">
        <v>25</v>
      </c>
      <c r="E48">
        <v>0</v>
      </c>
      <c r="F48" t="s">
        <v>43</v>
      </c>
      <c r="K48" t="s">
        <v>25</v>
      </c>
      <c r="L48">
        <v>0</v>
      </c>
      <c r="M48" t="s">
        <v>43</v>
      </c>
      <c r="R48" t="s">
        <v>25</v>
      </c>
      <c r="S48">
        <v>0</v>
      </c>
      <c r="T48" t="s">
        <v>43</v>
      </c>
      <c r="Y48" t="s">
        <v>25</v>
      </c>
      <c r="Z48">
        <v>0</v>
      </c>
      <c r="AA48" t="s">
        <v>43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PLL1のLOCK条件確認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Hayato Akuzawa (阿久澤　隼)</dc:creator>
  <cp:lastModifiedBy>Hiroaki Doi (土居　大晃)</cp:lastModifiedBy>
  <dcterms:created xsi:type="dcterms:W3CDTF">2025-01-09T04:49:22Z</dcterms:created>
  <dcterms:modified xsi:type="dcterms:W3CDTF">2025-01-15T10:53:02Z</dcterms:modified>
</cp:coreProperties>
</file>