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EFF\Hardware\4116 ThreeFaceClock\"/>
    </mc:Choice>
  </mc:AlternateContent>
  <bookViews>
    <workbookView xWindow="0" yWindow="0" windowWidth="26775" windowHeight="11520"/>
  </bookViews>
  <sheets>
    <sheet name="Sheet1" sheetId="1" r:id="rId1"/>
  </sheets>
  <definedNames>
    <definedName name="_xlnm.Print_Area" localSheetId="0">Sheet1!$A$3:$G$36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F5" i="1" l="1"/>
  <c r="C5" i="1"/>
  <c r="E5" i="1"/>
  <c r="B5" i="1"/>
  <c r="A6" i="1"/>
  <c r="E6" i="1" l="1"/>
  <c r="B6" i="1"/>
  <c r="F6" i="1"/>
  <c r="C6" i="1"/>
  <c r="A7" i="1"/>
  <c r="A8" i="1" l="1"/>
  <c r="C7" i="1"/>
  <c r="F7" i="1"/>
  <c r="B7" i="1"/>
  <c r="E7" i="1"/>
  <c r="A9" i="1" l="1"/>
  <c r="E8" i="1"/>
  <c r="F8" i="1"/>
  <c r="B8" i="1"/>
  <c r="C8" i="1"/>
  <c r="A10" i="1" l="1"/>
  <c r="E9" i="1"/>
  <c r="B9" i="1"/>
  <c r="F9" i="1"/>
  <c r="C9" i="1"/>
  <c r="A11" i="1" l="1"/>
  <c r="E10" i="1"/>
  <c r="F10" i="1"/>
  <c r="B10" i="1"/>
  <c r="C10" i="1"/>
  <c r="A12" i="1" l="1"/>
  <c r="B11" i="1"/>
  <c r="E11" i="1"/>
  <c r="C11" i="1"/>
  <c r="F11" i="1"/>
  <c r="A13" i="1" l="1"/>
  <c r="B12" i="1"/>
  <c r="F12" i="1"/>
  <c r="E12" i="1"/>
  <c r="C12" i="1"/>
  <c r="A14" i="1" l="1"/>
  <c r="C13" i="1"/>
  <c r="F13" i="1"/>
  <c r="B13" i="1"/>
  <c r="E13" i="1"/>
  <c r="A15" i="1" l="1"/>
  <c r="C14" i="1"/>
  <c r="E14" i="1"/>
  <c r="F14" i="1"/>
  <c r="B14" i="1"/>
  <c r="A16" i="1" l="1"/>
  <c r="E15" i="1"/>
  <c r="F15" i="1"/>
  <c r="C15" i="1"/>
  <c r="B15" i="1"/>
  <c r="A17" i="1" l="1"/>
  <c r="B16" i="1"/>
  <c r="F16" i="1"/>
  <c r="E16" i="1"/>
  <c r="C16" i="1"/>
  <c r="A18" i="1" l="1"/>
  <c r="C17" i="1"/>
  <c r="F17" i="1"/>
  <c r="E17" i="1"/>
  <c r="B17" i="1"/>
  <c r="A19" i="1" l="1"/>
  <c r="E18" i="1"/>
  <c r="F18" i="1"/>
  <c r="C18" i="1"/>
  <c r="B18" i="1"/>
  <c r="A20" i="1" l="1"/>
  <c r="C19" i="1"/>
  <c r="B19" i="1"/>
  <c r="F19" i="1"/>
  <c r="E19" i="1"/>
  <c r="A21" i="1" l="1"/>
  <c r="B20" i="1"/>
  <c r="E20" i="1"/>
  <c r="C20" i="1"/>
  <c r="F20" i="1"/>
  <c r="A22" i="1" l="1"/>
  <c r="F21" i="1"/>
  <c r="C21" i="1"/>
  <c r="B21" i="1"/>
  <c r="E21" i="1"/>
  <c r="A23" i="1" l="1"/>
  <c r="E22" i="1"/>
  <c r="C22" i="1"/>
  <c r="F22" i="1"/>
  <c r="B22" i="1"/>
  <c r="A24" i="1" l="1"/>
  <c r="F23" i="1"/>
  <c r="C23" i="1"/>
  <c r="E23" i="1"/>
  <c r="B23" i="1"/>
  <c r="A25" i="1" l="1"/>
  <c r="F24" i="1"/>
  <c r="C24" i="1"/>
  <c r="E24" i="1"/>
  <c r="B24" i="1"/>
  <c r="A26" i="1" l="1"/>
  <c r="B25" i="1"/>
  <c r="F25" i="1"/>
  <c r="E25" i="1"/>
  <c r="C25" i="1"/>
  <c r="A27" i="1" l="1"/>
  <c r="C26" i="1"/>
  <c r="E26" i="1"/>
  <c r="F26" i="1"/>
  <c r="B26" i="1"/>
  <c r="A28" i="1" l="1"/>
  <c r="E27" i="1"/>
  <c r="B27" i="1"/>
  <c r="F27" i="1"/>
  <c r="C27" i="1"/>
  <c r="A29" i="1" l="1"/>
  <c r="F28" i="1"/>
  <c r="C28" i="1"/>
  <c r="E28" i="1"/>
  <c r="B28" i="1"/>
  <c r="A30" i="1" l="1"/>
  <c r="F29" i="1"/>
  <c r="B29" i="1"/>
  <c r="C29" i="1"/>
  <c r="E29" i="1"/>
  <c r="A31" i="1" l="1"/>
  <c r="F30" i="1"/>
  <c r="E30" i="1"/>
  <c r="C30" i="1"/>
  <c r="B30" i="1"/>
  <c r="A32" i="1" l="1"/>
  <c r="E31" i="1"/>
  <c r="C31" i="1"/>
  <c r="B31" i="1"/>
  <c r="F31" i="1"/>
  <c r="A33" i="1" l="1"/>
  <c r="B32" i="1"/>
  <c r="F32" i="1"/>
  <c r="E32" i="1"/>
  <c r="C32" i="1"/>
  <c r="A34" i="1" l="1"/>
  <c r="B33" i="1"/>
  <c r="F33" i="1"/>
  <c r="E33" i="1"/>
  <c r="C33" i="1"/>
  <c r="A35" i="1" l="1"/>
  <c r="B34" i="1"/>
  <c r="E34" i="1"/>
  <c r="F34" i="1"/>
  <c r="C34" i="1"/>
  <c r="A36" i="1" l="1"/>
  <c r="F35" i="1"/>
  <c r="B35" i="1"/>
  <c r="E35" i="1"/>
  <c r="C35" i="1"/>
  <c r="E36" i="1" l="1"/>
  <c r="B36" i="1"/>
  <c r="C36" i="1"/>
  <c r="F36" i="1"/>
</calcChain>
</file>

<file path=xl/sharedStrings.xml><?xml version="1.0" encoding="utf-8"?>
<sst xmlns="http://schemas.openxmlformats.org/spreadsheetml/2006/main" count="14" uniqueCount="12">
  <si>
    <t>CAL_CFG1 (Slowing)
Register OUT=0, FT=1, S=0</t>
  </si>
  <si>
    <t>CAL_CFG1 (Speeding)
Register OUT=0, FT=1, S=1</t>
  </si>
  <si>
    <t>Time
Adj
ppm</t>
  </si>
  <si>
    <t>Actual
Meas.
ppm</t>
  </si>
  <si>
    <t>BQ32000 - CAL_CFG1 - expected versus actual behaviour</t>
  </si>
  <si>
    <t>CAL(Dec)</t>
  </si>
  <si>
    <t>DOCUMENTED
BEHAVIOUR</t>
  </si>
  <si>
    <t>Predicted 
Meas.
(Err) ppm</t>
  </si>
  <si>
    <t>Actual Meas. ppm</t>
  </si>
  <si>
    <t>PREDICTED
UNDOCUMENTED BEHAVIOUR</t>
  </si>
  <si>
    <t>MEASURED UNDOCUMENTED BEHAVIOUR</t>
  </si>
  <si>
    <t>MEASURED
DOCUMENTED
BEHAVIOUR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</si>
</sst>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4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6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wrapText="1"/>
    </xf>
    <xf numFmtId="0" fontId="0" fillId="0" borderId="0" xfId="0" applyAlignment="1">
      <alignment horizontal="left"/>
    </xf>
    <xf numFmtId="2" fontId="0" fillId="0" borderId="0" xfId="0" applyNumberFormat="1"/>
    <xf numFmtId="2" fontId="0" fillId="2" borderId="0" xfId="0" applyNumberFormat="1" applyFill="1"/>
    <xf numFmtId="0" fontId="1" fillId="0" borderId="0" xfId="0" applyFont="1" applyAlignment="1">
      <alignment horizontal="left"/>
    </xf>
    <xf numFmtId="2" fontId="2" fillId="3" borderId="0" xfId="1" applyNumberFormat="1"/>
    <xf numFmtId="2" fontId="3" fillId="4" borderId="0" xfId="2" applyNumberFormat="1"/>
    <xf numFmtId="2" fontId="0" fillId="5" borderId="0" xfId="0" applyNumberFormat="1" applyFill="1"/>
    <xf numFmtId="0" fontId="2" fillId="3" borderId="0" xfId="1" applyBorder="1" applyAlignment="1">
      <alignment wrapText="1"/>
    </xf>
    <xf numFmtId="2" fontId="0" fillId="2" borderId="0" xfId="0" applyNumberFormat="1" applyFill="1" applyBorder="1" applyAlignment="1">
      <alignment wrapText="1"/>
    </xf>
    <xf numFmtId="0" fontId="0" fillId="5" borderId="0" xfId="0" applyFill="1" applyBorder="1" applyAlignment="1">
      <alignment wrapText="1"/>
    </xf>
    <xf numFmtId="0" fontId="3" fillId="4" borderId="0" xfId="2" applyBorder="1" applyAlignment="1">
      <alignment wrapText="1"/>
    </xf>
    <xf numFmtId="0" fontId="1" fillId="0" borderId="0" xfId="0" applyFont="1" applyAlignment="1">
      <alignment horizontal="left" vertical="top"/>
    </xf>
    <xf numFmtId="2" fontId="2" fillId="3" borderId="0" xfId="1" applyNumberFormat="1" applyAlignment="1">
      <alignment wrapText="1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workbookViewId="0">
      <selection activeCell="E12" sqref="E12"/>
    </sheetView>
  </sheetViews>
  <sheetFormatPr defaultRowHeight="15" x14ac:dyDescent="0.25"/>
  <cols>
    <col min="1" max="1" width="14.140625" style="3" customWidth="1"/>
    <col min="2" max="2" width="24" style="1" customWidth="1"/>
    <col min="3" max="3" width="16.42578125" style="4" customWidth="1"/>
    <col min="4" max="4" width="17.85546875" style="4" customWidth="1"/>
    <col min="5" max="5" width="23.85546875" customWidth="1"/>
    <col min="6" max="6" width="18.7109375" customWidth="1"/>
    <col min="7" max="7" width="17.28515625" style="4" customWidth="1"/>
    <col min="8" max="8" width="17.140625" style="4" customWidth="1"/>
    <col min="9" max="9" width="4.28515625" customWidth="1"/>
    <col min="10" max="10" width="16.140625" customWidth="1"/>
    <col min="11" max="11" width="16.42578125" customWidth="1"/>
    <col min="12" max="12" width="16.140625" customWidth="1"/>
    <col min="13" max="13" width="14.85546875" customWidth="1"/>
  </cols>
  <sheetData>
    <row r="1" spans="1:8" ht="55.5" customHeight="1" x14ac:dyDescent="0.25">
      <c r="A1" s="14" t="s">
        <v>4</v>
      </c>
    </row>
    <row r="2" spans="1:8" ht="57" customHeight="1" x14ac:dyDescent="0.4">
      <c r="A2" s="6"/>
      <c r="C2" s="10" t="s">
        <v>6</v>
      </c>
      <c r="D2" s="11" t="s">
        <v>11</v>
      </c>
      <c r="F2" s="10" t="s">
        <v>6</v>
      </c>
      <c r="G2" s="12" t="s">
        <v>9</v>
      </c>
      <c r="H2" s="13" t="s">
        <v>10</v>
      </c>
    </row>
    <row r="3" spans="1:8" ht="45" x14ac:dyDescent="0.25">
      <c r="A3" s="3" t="s">
        <v>5</v>
      </c>
      <c r="B3" s="2" t="s">
        <v>0</v>
      </c>
      <c r="C3" s="15" t="s">
        <v>2</v>
      </c>
      <c r="D3" s="11" t="s">
        <v>3</v>
      </c>
      <c r="E3" s="2" t="s">
        <v>1</v>
      </c>
      <c r="F3" s="10" t="s">
        <v>2</v>
      </c>
      <c r="G3" s="12" t="s">
        <v>7</v>
      </c>
      <c r="H3" s="13" t="s">
        <v>8</v>
      </c>
    </row>
    <row r="5" spans="1:8" x14ac:dyDescent="0.25">
      <c r="A5" s="3">
        <v>0</v>
      </c>
      <c r="B5" s="1" t="str">
        <f>DEC2HEX(A5+64)</f>
        <v>40</v>
      </c>
      <c r="C5" s="7">
        <f>A5/491520</f>
        <v>0</v>
      </c>
      <c r="E5" s="1" t="str">
        <f>DEC2HEX(A5+96)</f>
        <v>60</v>
      </c>
      <c r="F5" s="7">
        <f>-1000000*(A5/245760)</f>
        <v>0</v>
      </c>
      <c r="G5" s="9">
        <v>0</v>
      </c>
    </row>
    <row r="6" spans="1:8" x14ac:dyDescent="0.25">
      <c r="A6" s="3">
        <f>A5+1</f>
        <v>1</v>
      </c>
      <c r="B6" s="1" t="str">
        <f t="shared" ref="B6:B36" si="0">DEC2HEX(A6+64)</f>
        <v>41</v>
      </c>
      <c r="C6" s="7">
        <f>1000000*(A6/491520)</f>
        <v>2.0345052083333335</v>
      </c>
      <c r="E6" s="1" t="str">
        <f t="shared" ref="E6:E36" si="1">DEC2HEX(A6+96)</f>
        <v>61</v>
      </c>
      <c r="F6" s="7">
        <f t="shared" ref="F6:F36" si="2">-1000000*(A6/245760)</f>
        <v>-4.069010416666667</v>
      </c>
      <c r="G6" s="9">
        <f>-1000000*(1-(((480-A6)*32768)+(32768-32)+((A6-1)*(32768-64)))/(480*32768))</f>
        <v>-2.0345052083037274</v>
      </c>
    </row>
    <row r="7" spans="1:8" x14ac:dyDescent="0.25">
      <c r="A7" s="3">
        <f>A6+1</f>
        <v>2</v>
      </c>
      <c r="B7" s="1" t="str">
        <f t="shared" si="0"/>
        <v>42</v>
      </c>
      <c r="C7" s="7">
        <f t="shared" ref="C7:C36" si="3">1000000*(A7/491520)</f>
        <v>4.069010416666667</v>
      </c>
      <c r="E7" s="1" t="str">
        <f t="shared" si="1"/>
        <v>62</v>
      </c>
      <c r="F7" s="7">
        <f t="shared" si="2"/>
        <v>-8.1380208333333339</v>
      </c>
      <c r="G7" s="9">
        <f t="shared" ref="G7:G36" si="4">-1000000*(1-(((480-A7)*32768)+(32768-32)+((A7-1)*(32768-64)))/(480*32768))</f>
        <v>-6.1035156250222045</v>
      </c>
      <c r="H7" s="8">
        <v>-6.1</v>
      </c>
    </row>
    <row r="8" spans="1:8" x14ac:dyDescent="0.25">
      <c r="A8" s="3">
        <f t="shared" ref="A8:A36" si="5">A7+1</f>
        <v>3</v>
      </c>
      <c r="B8" s="1" t="str">
        <f t="shared" si="0"/>
        <v>43</v>
      </c>
      <c r="C8" s="7">
        <f t="shared" si="3"/>
        <v>6.103515625</v>
      </c>
      <c r="E8" s="1" t="str">
        <f t="shared" si="1"/>
        <v>63</v>
      </c>
      <c r="F8" s="7">
        <f t="shared" si="2"/>
        <v>-12.20703125</v>
      </c>
      <c r="G8" s="9">
        <f t="shared" si="4"/>
        <v>-10.172526041629659</v>
      </c>
      <c r="H8" s="8">
        <v>-10.17</v>
      </c>
    </row>
    <row r="9" spans="1:8" x14ac:dyDescent="0.25">
      <c r="A9" s="3">
        <f t="shared" si="5"/>
        <v>4</v>
      </c>
      <c r="B9" s="1" t="str">
        <f t="shared" si="0"/>
        <v>44</v>
      </c>
      <c r="C9" s="7">
        <f t="shared" si="3"/>
        <v>8.1380208333333339</v>
      </c>
      <c r="D9" s="5">
        <v>8.14</v>
      </c>
      <c r="E9" s="1" t="str">
        <f t="shared" si="1"/>
        <v>64</v>
      </c>
      <c r="F9" s="7">
        <f t="shared" si="2"/>
        <v>-16.276041666666668</v>
      </c>
      <c r="G9" s="9">
        <f t="shared" si="4"/>
        <v>-14.241536458348136</v>
      </c>
    </row>
    <row r="10" spans="1:8" x14ac:dyDescent="0.25">
      <c r="A10" s="3">
        <f t="shared" si="5"/>
        <v>5</v>
      </c>
      <c r="B10" s="1" t="str">
        <f t="shared" si="0"/>
        <v>45</v>
      </c>
      <c r="C10" s="7">
        <f t="shared" si="3"/>
        <v>10.172526041666666</v>
      </c>
      <c r="E10" s="1" t="str">
        <f t="shared" si="1"/>
        <v>65</v>
      </c>
      <c r="F10" s="7">
        <f t="shared" si="2"/>
        <v>-20.345052083333332</v>
      </c>
      <c r="G10" s="9">
        <f t="shared" si="4"/>
        <v>-18.310546874955591</v>
      </c>
    </row>
    <row r="11" spans="1:8" x14ac:dyDescent="0.25">
      <c r="A11" s="3">
        <f t="shared" si="5"/>
        <v>6</v>
      </c>
      <c r="B11" s="1" t="str">
        <f t="shared" si="0"/>
        <v>46</v>
      </c>
      <c r="C11" s="7">
        <f t="shared" si="3"/>
        <v>12.20703125</v>
      </c>
      <c r="E11" s="1" t="str">
        <f t="shared" si="1"/>
        <v>66</v>
      </c>
      <c r="F11" s="7">
        <f t="shared" si="2"/>
        <v>-24.4140625</v>
      </c>
      <c r="G11" s="9">
        <f t="shared" si="4"/>
        <v>-22.379557291674068</v>
      </c>
    </row>
    <row r="12" spans="1:8" x14ac:dyDescent="0.25">
      <c r="A12" s="3">
        <f t="shared" si="5"/>
        <v>7</v>
      </c>
      <c r="B12" s="1" t="str">
        <f t="shared" si="0"/>
        <v>47</v>
      </c>
      <c r="C12" s="7">
        <f t="shared" si="3"/>
        <v>14.241536458333334</v>
      </c>
      <c r="E12" s="1" t="str">
        <f t="shared" si="1"/>
        <v>67</v>
      </c>
      <c r="F12" s="7">
        <f t="shared" si="2"/>
        <v>-28.483072916666668</v>
      </c>
      <c r="G12" s="9">
        <f t="shared" si="4"/>
        <v>-26.448567708281523</v>
      </c>
    </row>
    <row r="13" spans="1:8" x14ac:dyDescent="0.25">
      <c r="A13" s="3">
        <f t="shared" si="5"/>
        <v>8</v>
      </c>
      <c r="B13" s="1" t="str">
        <f t="shared" si="0"/>
        <v>48</v>
      </c>
      <c r="C13" s="7">
        <f t="shared" si="3"/>
        <v>16.276041666666668</v>
      </c>
      <c r="E13" s="1" t="str">
        <f t="shared" si="1"/>
        <v>68</v>
      </c>
      <c r="F13" s="7">
        <f t="shared" si="2"/>
        <v>-32.552083333333336</v>
      </c>
      <c r="G13" s="9">
        <f t="shared" si="4"/>
        <v>-30.517578125</v>
      </c>
    </row>
    <row r="14" spans="1:8" x14ac:dyDescent="0.25">
      <c r="A14" s="3">
        <f t="shared" si="5"/>
        <v>9</v>
      </c>
      <c r="B14" s="1" t="str">
        <f t="shared" si="0"/>
        <v>49</v>
      </c>
      <c r="C14" s="7">
        <f t="shared" si="3"/>
        <v>18.310546875</v>
      </c>
      <c r="E14" s="1" t="str">
        <f t="shared" si="1"/>
        <v>69</v>
      </c>
      <c r="F14" s="7">
        <f t="shared" si="2"/>
        <v>-36.62109375</v>
      </c>
      <c r="G14" s="9">
        <f t="shared" si="4"/>
        <v>-34.586588541718477</v>
      </c>
    </row>
    <row r="15" spans="1:8" x14ac:dyDescent="0.25">
      <c r="A15" s="3">
        <f t="shared" si="5"/>
        <v>10</v>
      </c>
      <c r="B15" s="1" t="str">
        <f t="shared" si="0"/>
        <v>4A</v>
      </c>
      <c r="C15" s="7">
        <f t="shared" si="3"/>
        <v>20.345052083333332</v>
      </c>
      <c r="E15" s="1" t="str">
        <f t="shared" si="1"/>
        <v>6A</v>
      </c>
      <c r="F15" s="7">
        <f t="shared" si="2"/>
        <v>-40.690104166666664</v>
      </c>
      <c r="G15" s="9">
        <f t="shared" si="4"/>
        <v>-38.655598958325932</v>
      </c>
    </row>
    <row r="16" spans="1:8" x14ac:dyDescent="0.25">
      <c r="A16" s="3">
        <f t="shared" si="5"/>
        <v>11</v>
      </c>
      <c r="B16" s="1" t="str">
        <f t="shared" si="0"/>
        <v>4B</v>
      </c>
      <c r="C16" s="7">
        <f t="shared" si="3"/>
        <v>22.379557291666664</v>
      </c>
      <c r="E16" s="1" t="str">
        <f t="shared" si="1"/>
        <v>6B</v>
      </c>
      <c r="F16" s="7">
        <f t="shared" si="2"/>
        <v>-44.759114583333329</v>
      </c>
      <c r="G16" s="9">
        <f t="shared" si="4"/>
        <v>-42.724609375044409</v>
      </c>
    </row>
    <row r="17" spans="1:7" x14ac:dyDescent="0.25">
      <c r="A17" s="3">
        <f t="shared" si="5"/>
        <v>12</v>
      </c>
      <c r="B17" s="1" t="str">
        <f t="shared" si="0"/>
        <v>4C</v>
      </c>
      <c r="C17" s="7">
        <f t="shared" si="3"/>
        <v>24.4140625</v>
      </c>
      <c r="E17" s="1" t="str">
        <f t="shared" si="1"/>
        <v>6C</v>
      </c>
      <c r="F17" s="7">
        <f t="shared" si="2"/>
        <v>-48.828125</v>
      </c>
      <c r="G17" s="9">
        <f t="shared" si="4"/>
        <v>-46.793619791651864</v>
      </c>
    </row>
    <row r="18" spans="1:7" x14ac:dyDescent="0.25">
      <c r="A18" s="3">
        <f t="shared" si="5"/>
        <v>13</v>
      </c>
      <c r="B18" s="1" t="str">
        <f t="shared" si="0"/>
        <v>4D</v>
      </c>
      <c r="C18" s="7">
        <f t="shared" si="3"/>
        <v>26.448567708333336</v>
      </c>
      <c r="E18" s="1" t="str">
        <f t="shared" si="1"/>
        <v>6D</v>
      </c>
      <c r="F18" s="7">
        <f t="shared" si="2"/>
        <v>-52.897135416666671</v>
      </c>
      <c r="G18" s="9">
        <f t="shared" si="4"/>
        <v>-50.862630208370341</v>
      </c>
    </row>
    <row r="19" spans="1:7" x14ac:dyDescent="0.25">
      <c r="A19" s="3">
        <f t="shared" si="5"/>
        <v>14</v>
      </c>
      <c r="B19" s="1" t="str">
        <f t="shared" si="0"/>
        <v>4E</v>
      </c>
      <c r="C19" s="7">
        <f t="shared" si="3"/>
        <v>28.483072916666668</v>
      </c>
      <c r="E19" s="1" t="str">
        <f t="shared" si="1"/>
        <v>6E</v>
      </c>
      <c r="F19" s="7">
        <f t="shared" si="2"/>
        <v>-56.966145833333336</v>
      </c>
      <c r="G19" s="9">
        <f t="shared" si="4"/>
        <v>-54.931640624977796</v>
      </c>
    </row>
    <row r="20" spans="1:7" x14ac:dyDescent="0.25">
      <c r="A20" s="3">
        <f t="shared" si="5"/>
        <v>15</v>
      </c>
      <c r="B20" s="1" t="str">
        <f t="shared" si="0"/>
        <v>4F</v>
      </c>
      <c r="C20" s="7">
        <f t="shared" si="3"/>
        <v>30.517578125</v>
      </c>
      <c r="E20" s="1" t="str">
        <f t="shared" si="1"/>
        <v>6F</v>
      </c>
      <c r="F20" s="7">
        <f t="shared" si="2"/>
        <v>-61.03515625</v>
      </c>
      <c r="G20" s="9">
        <f t="shared" si="4"/>
        <v>-59.000651041696273</v>
      </c>
    </row>
    <row r="21" spans="1:7" x14ac:dyDescent="0.25">
      <c r="A21" s="3">
        <f t="shared" si="5"/>
        <v>16</v>
      </c>
      <c r="B21" s="1" t="str">
        <f t="shared" si="0"/>
        <v>50</v>
      </c>
      <c r="C21" s="7">
        <f t="shared" si="3"/>
        <v>32.552083333333336</v>
      </c>
      <c r="E21" s="1" t="str">
        <f t="shared" si="1"/>
        <v>70</v>
      </c>
      <c r="F21" s="7">
        <f t="shared" si="2"/>
        <v>-65.104166666666671</v>
      </c>
      <c r="G21" s="9">
        <f t="shared" si="4"/>
        <v>-63.069661458303727</v>
      </c>
    </row>
    <row r="22" spans="1:7" x14ac:dyDescent="0.25">
      <c r="A22" s="3">
        <f t="shared" si="5"/>
        <v>17</v>
      </c>
      <c r="B22" s="1" t="str">
        <f t="shared" si="0"/>
        <v>51</v>
      </c>
      <c r="C22" s="7">
        <f t="shared" si="3"/>
        <v>34.586588541666664</v>
      </c>
      <c r="E22" s="1" t="str">
        <f t="shared" si="1"/>
        <v>71</v>
      </c>
      <c r="F22" s="7">
        <f t="shared" si="2"/>
        <v>-69.173177083333329</v>
      </c>
      <c r="G22" s="9">
        <f t="shared" si="4"/>
        <v>-67.138671875022197</v>
      </c>
    </row>
    <row r="23" spans="1:7" x14ac:dyDescent="0.25">
      <c r="A23" s="3">
        <f t="shared" si="5"/>
        <v>18</v>
      </c>
      <c r="B23" s="1" t="str">
        <f t="shared" si="0"/>
        <v>52</v>
      </c>
      <c r="C23" s="7">
        <f t="shared" si="3"/>
        <v>36.62109375</v>
      </c>
      <c r="E23" s="1" t="str">
        <f t="shared" si="1"/>
        <v>72</v>
      </c>
      <c r="F23" s="7">
        <f t="shared" si="2"/>
        <v>-73.2421875</v>
      </c>
      <c r="G23" s="9">
        <f t="shared" si="4"/>
        <v>-71.207682291629652</v>
      </c>
    </row>
    <row r="24" spans="1:7" x14ac:dyDescent="0.25">
      <c r="A24" s="3">
        <f t="shared" si="5"/>
        <v>19</v>
      </c>
      <c r="B24" s="1" t="str">
        <f t="shared" si="0"/>
        <v>53</v>
      </c>
      <c r="C24" s="7">
        <f t="shared" si="3"/>
        <v>38.655598958333329</v>
      </c>
      <c r="E24" s="1" t="str">
        <f t="shared" si="1"/>
        <v>73</v>
      </c>
      <c r="F24" s="7">
        <f t="shared" si="2"/>
        <v>-77.311197916666657</v>
      </c>
      <c r="G24" s="9">
        <f t="shared" si="4"/>
        <v>-75.276692708348136</v>
      </c>
    </row>
    <row r="25" spans="1:7" x14ac:dyDescent="0.25">
      <c r="A25" s="3">
        <f t="shared" si="5"/>
        <v>20</v>
      </c>
      <c r="B25" s="1" t="str">
        <f t="shared" si="0"/>
        <v>54</v>
      </c>
      <c r="C25" s="7">
        <f t="shared" si="3"/>
        <v>40.690104166666664</v>
      </c>
      <c r="E25" s="1" t="str">
        <f t="shared" si="1"/>
        <v>74</v>
      </c>
      <c r="F25" s="7">
        <f t="shared" si="2"/>
        <v>-81.380208333333329</v>
      </c>
      <c r="G25" s="9">
        <f t="shared" si="4"/>
        <v>-79.345703124955591</v>
      </c>
    </row>
    <row r="26" spans="1:7" x14ac:dyDescent="0.25">
      <c r="A26" s="3">
        <f t="shared" si="5"/>
        <v>21</v>
      </c>
      <c r="B26" s="1" t="str">
        <f t="shared" si="0"/>
        <v>55</v>
      </c>
      <c r="C26" s="7">
        <f t="shared" si="3"/>
        <v>42.724609375</v>
      </c>
      <c r="E26" s="1" t="str">
        <f t="shared" si="1"/>
        <v>75</v>
      </c>
      <c r="F26" s="7">
        <f t="shared" si="2"/>
        <v>-85.44921875</v>
      </c>
      <c r="G26" s="9">
        <f t="shared" si="4"/>
        <v>-83.414713541674075</v>
      </c>
    </row>
    <row r="27" spans="1:7" x14ac:dyDescent="0.25">
      <c r="A27" s="3">
        <f t="shared" si="5"/>
        <v>22</v>
      </c>
      <c r="B27" s="1" t="str">
        <f t="shared" si="0"/>
        <v>56</v>
      </c>
      <c r="C27" s="7">
        <f t="shared" si="3"/>
        <v>44.759114583333329</v>
      </c>
      <c r="E27" s="1" t="str">
        <f t="shared" si="1"/>
        <v>76</v>
      </c>
      <c r="F27" s="7">
        <f t="shared" si="2"/>
        <v>-89.518229166666657</v>
      </c>
      <c r="G27" s="9">
        <f t="shared" si="4"/>
        <v>-87.48372395828153</v>
      </c>
    </row>
    <row r="28" spans="1:7" x14ac:dyDescent="0.25">
      <c r="A28" s="3">
        <f t="shared" si="5"/>
        <v>23</v>
      </c>
      <c r="B28" s="1" t="str">
        <f t="shared" si="0"/>
        <v>57</v>
      </c>
      <c r="C28" s="7">
        <f t="shared" si="3"/>
        <v>46.793619791666671</v>
      </c>
      <c r="E28" s="1" t="str">
        <f t="shared" si="1"/>
        <v>77</v>
      </c>
      <c r="F28" s="7">
        <f t="shared" si="2"/>
        <v>-93.587239583333343</v>
      </c>
      <c r="G28" s="9">
        <f t="shared" si="4"/>
        <v>-91.552734375</v>
      </c>
    </row>
    <row r="29" spans="1:7" x14ac:dyDescent="0.25">
      <c r="A29" s="3">
        <f t="shared" si="5"/>
        <v>24</v>
      </c>
      <c r="B29" s="1" t="str">
        <f t="shared" si="0"/>
        <v>58</v>
      </c>
      <c r="C29" s="7">
        <f t="shared" si="3"/>
        <v>48.828125</v>
      </c>
      <c r="E29" s="1" t="str">
        <f t="shared" si="1"/>
        <v>78</v>
      </c>
      <c r="F29" s="7">
        <f t="shared" si="2"/>
        <v>-97.65625</v>
      </c>
      <c r="G29" s="9">
        <f t="shared" si="4"/>
        <v>-95.62174479171847</v>
      </c>
    </row>
    <row r="30" spans="1:7" x14ac:dyDescent="0.25">
      <c r="A30" s="3">
        <f t="shared" si="5"/>
        <v>25</v>
      </c>
      <c r="B30" s="1" t="str">
        <f t="shared" si="0"/>
        <v>59</v>
      </c>
      <c r="C30" s="7">
        <f t="shared" si="3"/>
        <v>50.862630208333336</v>
      </c>
      <c r="E30" s="1" t="str">
        <f t="shared" si="1"/>
        <v>79</v>
      </c>
      <c r="F30" s="7">
        <f t="shared" si="2"/>
        <v>-101.72526041666667</v>
      </c>
      <c r="G30" s="9">
        <f t="shared" si="4"/>
        <v>-99.690755208325925</v>
      </c>
    </row>
    <row r="31" spans="1:7" x14ac:dyDescent="0.25">
      <c r="A31" s="3">
        <f t="shared" si="5"/>
        <v>26</v>
      </c>
      <c r="B31" s="1" t="str">
        <f t="shared" si="0"/>
        <v>5A</v>
      </c>
      <c r="C31" s="7">
        <f t="shared" si="3"/>
        <v>52.897135416666671</v>
      </c>
      <c r="E31" s="1" t="str">
        <f t="shared" si="1"/>
        <v>7A</v>
      </c>
      <c r="F31" s="7">
        <f t="shared" si="2"/>
        <v>-105.79427083333334</v>
      </c>
      <c r="G31" s="9">
        <f t="shared" si="4"/>
        <v>-103.75976562504441</v>
      </c>
    </row>
    <row r="32" spans="1:7" x14ac:dyDescent="0.25">
      <c r="A32" s="3">
        <f t="shared" si="5"/>
        <v>27</v>
      </c>
      <c r="B32" s="1" t="str">
        <f t="shared" si="0"/>
        <v>5B</v>
      </c>
      <c r="C32" s="7">
        <f t="shared" si="3"/>
        <v>54.931640625</v>
      </c>
      <c r="E32" s="1" t="str">
        <f t="shared" si="1"/>
        <v>7B</v>
      </c>
      <c r="F32" s="7">
        <f t="shared" si="2"/>
        <v>-109.86328125</v>
      </c>
      <c r="G32" s="9">
        <f t="shared" si="4"/>
        <v>-107.82877604165186</v>
      </c>
    </row>
    <row r="33" spans="1:7" x14ac:dyDescent="0.25">
      <c r="A33" s="3">
        <f t="shared" si="5"/>
        <v>28</v>
      </c>
      <c r="B33" s="1" t="str">
        <f t="shared" si="0"/>
        <v>5C</v>
      </c>
      <c r="C33" s="7">
        <f t="shared" si="3"/>
        <v>56.966145833333336</v>
      </c>
      <c r="E33" s="1" t="str">
        <f t="shared" si="1"/>
        <v>7C</v>
      </c>
      <c r="F33" s="7">
        <f t="shared" si="2"/>
        <v>-113.93229166666667</v>
      </c>
      <c r="G33" s="9">
        <f t="shared" si="4"/>
        <v>-111.89778645837035</v>
      </c>
    </row>
    <row r="34" spans="1:7" x14ac:dyDescent="0.25">
      <c r="A34" s="3">
        <f t="shared" si="5"/>
        <v>29</v>
      </c>
      <c r="B34" s="1" t="str">
        <f t="shared" si="0"/>
        <v>5D</v>
      </c>
      <c r="C34" s="7">
        <f t="shared" si="3"/>
        <v>59.000651041666664</v>
      </c>
      <c r="E34" s="1" t="str">
        <f t="shared" si="1"/>
        <v>7D</v>
      </c>
      <c r="F34" s="7">
        <f t="shared" si="2"/>
        <v>-118.00130208333333</v>
      </c>
      <c r="G34" s="9">
        <f t="shared" si="4"/>
        <v>-115.9667968749778</v>
      </c>
    </row>
    <row r="35" spans="1:7" x14ac:dyDescent="0.25">
      <c r="A35" s="3">
        <f t="shared" si="5"/>
        <v>30</v>
      </c>
      <c r="B35" s="1" t="str">
        <f t="shared" si="0"/>
        <v>5E</v>
      </c>
      <c r="C35" s="7">
        <f t="shared" si="3"/>
        <v>61.03515625</v>
      </c>
      <c r="E35" s="1" t="str">
        <f t="shared" si="1"/>
        <v>7E</v>
      </c>
      <c r="F35" s="7">
        <f t="shared" si="2"/>
        <v>-122.0703125</v>
      </c>
      <c r="G35" s="9">
        <f t="shared" si="4"/>
        <v>-120.03580729169627</v>
      </c>
    </row>
    <row r="36" spans="1:7" x14ac:dyDescent="0.25">
      <c r="A36" s="3">
        <f t="shared" si="5"/>
        <v>31</v>
      </c>
      <c r="B36" s="1" t="str">
        <f t="shared" si="0"/>
        <v>5F</v>
      </c>
      <c r="C36" s="7">
        <f t="shared" si="3"/>
        <v>63.069661458333343</v>
      </c>
      <c r="E36" s="1" t="str">
        <f t="shared" si="1"/>
        <v>7F</v>
      </c>
      <c r="F36" s="7">
        <f t="shared" si="2"/>
        <v>-126.13932291666669</v>
      </c>
      <c r="G36" s="9">
        <f t="shared" si="4"/>
        <v>-124.10481770830373</v>
      </c>
    </row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Perry Jones</dc:creator>
  <cp:lastModifiedBy>Perry Jones</cp:lastModifiedBy>
  <cp:lastPrinted>2017-07-25T14:28:02Z</cp:lastPrinted>
  <dcterms:created xsi:type="dcterms:W3CDTF">2017-07-25T13:12:21Z</dcterms:created>
  <dcterms:modified xsi:type="dcterms:W3CDTF">2017-08-11T15:13:53Z</dcterms:modified>
</cp:coreProperties>
</file>