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09843.APO\Desktop\"/>
    </mc:Choice>
  </mc:AlternateContent>
  <bookViews>
    <workbookView xWindow="360" yWindow="135" windowWidth="18840" windowHeight="11145"/>
  </bookViews>
  <sheets>
    <sheet name="Worksheet-Sample" sheetId="1" r:id="rId1"/>
    <sheet name="Worksheet-Sample (backup)" sheetId="8" r:id="rId2"/>
  </sheets>
  <calcPr calcId="171027"/>
</workbook>
</file>

<file path=xl/calcChain.xml><?xml version="1.0" encoding="utf-8"?>
<calcChain xmlns="http://schemas.openxmlformats.org/spreadsheetml/2006/main">
  <c r="F62" i="8" l="1"/>
  <c r="F61" i="8"/>
  <c r="F60" i="8"/>
  <c r="F59" i="8"/>
  <c r="F59" i="1" l="1"/>
</calcChain>
</file>

<file path=xl/sharedStrings.xml><?xml version="1.0" encoding="utf-8"?>
<sst xmlns="http://schemas.openxmlformats.org/spreadsheetml/2006/main" count="477" uniqueCount="142">
  <si>
    <t xml:space="preserve">XO </t>
  </si>
  <si>
    <t>TCXO</t>
  </si>
  <si>
    <t>Input type</t>
  </si>
  <si>
    <t>IN0</t>
  </si>
  <si>
    <t>IN1</t>
  </si>
  <si>
    <t>IN2</t>
  </si>
  <si>
    <t>IN3</t>
  </si>
  <si>
    <t>DPLL</t>
  </si>
  <si>
    <t>DPLL1</t>
  </si>
  <si>
    <t>DPLL2</t>
  </si>
  <si>
    <t>Priority</t>
  </si>
  <si>
    <t>1st</t>
  </si>
  <si>
    <t>2nd</t>
  </si>
  <si>
    <t>3rd</t>
  </si>
  <si>
    <t>4th</t>
  </si>
  <si>
    <t>Auto non-revertive</t>
  </si>
  <si>
    <t>OUT0</t>
  </si>
  <si>
    <t>OUT1</t>
  </si>
  <si>
    <t>OUT6</t>
  </si>
  <si>
    <t>OUT7</t>
  </si>
  <si>
    <t>OUT2</t>
  </si>
  <si>
    <t>OUT3</t>
  </si>
  <si>
    <t>OUT4</t>
  </si>
  <si>
    <t>OUT5</t>
  </si>
  <si>
    <t>Frequency (Hz)</t>
  </si>
  <si>
    <t>AC-LVPECL</t>
  </si>
  <si>
    <t>Slew rate</t>
  </si>
  <si>
    <t>Fast</t>
  </si>
  <si>
    <t>Chan Mux</t>
  </si>
  <si>
    <t>DPLL Mux</t>
  </si>
  <si>
    <t>AC-DIFF</t>
  </si>
  <si>
    <t>DC-DIFF</t>
  </si>
  <si>
    <t>AC-DIFF(int. 100R term)</t>
  </si>
  <si>
    <t>HCSL(int. 50R term)</t>
  </si>
  <si>
    <t>CMOS</t>
  </si>
  <si>
    <t>Unused</t>
  </si>
  <si>
    <t>DPLL 1,2</t>
  </si>
  <si>
    <t>Input select mode</t>
  </si>
  <si>
    <t>Auto revertive</t>
  </si>
  <si>
    <t>Manual fallback</t>
  </si>
  <si>
    <t>Manual holdover</t>
  </si>
  <si>
    <t>Ignore</t>
  </si>
  <si>
    <t>Output type</t>
  </si>
  <si>
    <t>Disabled</t>
  </si>
  <si>
    <t>AC-LVDS</t>
  </si>
  <si>
    <t>AC-CML</t>
  </si>
  <si>
    <t>HCSL(ext. term)</t>
  </si>
  <si>
    <t>HCSL(int. term)</t>
  </si>
  <si>
    <t>CMOS(+/-)</t>
  </si>
  <si>
    <t>CMOS(-/+)</t>
  </si>
  <si>
    <t>Input</t>
  </si>
  <si>
    <t>Auto Priority</t>
  </si>
  <si>
    <t>Slow</t>
  </si>
  <si>
    <t>DPLL Mode</t>
  </si>
  <si>
    <t>DPLL BW (Hz)</t>
  </si>
  <si>
    <t>Market Segment</t>
  </si>
  <si>
    <t>2 loop: DPLL+APLL</t>
  </si>
  <si>
    <t>DCO Step size (ppb)</t>
  </si>
  <si>
    <t>SyncE/SONET</t>
  </si>
  <si>
    <t>Wireless/BTS</t>
  </si>
  <si>
    <t>OTN/JitterAtten</t>
  </si>
  <si>
    <t>Yes</t>
  </si>
  <si>
    <t>No</t>
  </si>
  <si>
    <t>Valid (ppm)</t>
  </si>
  <si>
    <t>Invalid (ppm)</t>
  </si>
  <si>
    <t>Lock (ppm)</t>
  </si>
  <si>
    <t>Unlock (ppm)</t>
  </si>
  <si>
    <t>DCO Mode</t>
  </si>
  <si>
    <t>Validation Timer (s)</t>
  </si>
  <si>
    <t>DPLL 1</t>
  </si>
  <si>
    <t>DPLL 2</t>
  </si>
  <si>
    <t>PLL 1</t>
  </si>
  <si>
    <t>PLL 2</t>
  </si>
  <si>
    <t>3 loop: DPLL+TCXO+APLL</t>
  </si>
  <si>
    <t>2 loop: TCXO+APLL</t>
  </si>
  <si>
    <t>APLL2 loopback</t>
  </si>
  <si>
    <t>APLL1 loopback</t>
  </si>
  <si>
    <t>Manual select register</t>
  </si>
  <si>
    <t>XO</t>
  </si>
  <si>
    <t>Loop Mode</t>
  </si>
  <si>
    <t>SyncE/SONET: Hitless switch enabled.  Wireless BTS: Hitless sw enabled, best in-band noise performance.  OTN/JitterAttn: Hitless switch disabled.</t>
  </si>
  <si>
    <t>Clock Inputs</t>
  </si>
  <si>
    <t>Oscillator Inputs</t>
  </si>
  <si>
    <t>Clock Input Selection</t>
  </si>
  <si>
    <t>Clock Outputs</t>
  </si>
  <si>
    <t>Range: 0.01 - 4000</t>
  </si>
  <si>
    <t>Min: 0.001</t>
  </si>
  <si>
    <t>STEP 1</t>
  </si>
  <si>
    <t>STEP 2</t>
  </si>
  <si>
    <t>STEP 3</t>
  </si>
  <si>
    <t>STEP 4</t>
  </si>
  <si>
    <t>STEP 5</t>
  </si>
  <si>
    <t>STEP 6</t>
  </si>
  <si>
    <t>DPLL Tuning Word History</t>
  </si>
  <si>
    <t>History Timer (s)</t>
  </si>
  <si>
    <t>STEP 7</t>
  </si>
  <si>
    <t>STEP 8</t>
  </si>
  <si>
    <t>APLL2 Loopback</t>
  </si>
  <si>
    <t>APLL1 Loopback</t>
  </si>
  <si>
    <t>Output</t>
  </si>
  <si>
    <t>DPLL Configuration</t>
  </si>
  <si>
    <t>NOTES</t>
  </si>
  <si>
    <t>Market Segment &lt;3&gt;</t>
  </si>
  <si>
    <t>Frequency Detector &lt;4&gt;</t>
  </si>
  <si>
    <t>Window Detectors &lt;5&gt;</t>
  </si>
  <si>
    <t>Invalid ppm must be greater than Valid ppm</t>
  </si>
  <si>
    <t>Unlock ppm must be greater than Lock ppm</t>
  </si>
  <si>
    <t>History Delay/ Ignore Time (s) &lt;9&gt;</t>
  </si>
  <si>
    <t>&lt;#&gt;</t>
  </si>
  <si>
    <t>History delay time must be less than History timer</t>
  </si>
  <si>
    <t>Min: 0.1 ppm</t>
  </si>
  <si>
    <t>DPLL Frequency Lock Detector Thresholds &lt;8&gt;</t>
  </si>
  <si>
    <t>Late window, T_late (us) &lt;6&gt;</t>
  </si>
  <si>
    <t>Early window, T_early (us) &lt;7&gt;</t>
  </si>
  <si>
    <t>T_late can be set greater than one or more missing clock periods (e.g. gapped clock)</t>
  </si>
  <si>
    <t>T_early cannot be set greater than the nominal input clock period (max Tearly = 1/Fin - 0.002 us)</t>
  </si>
  <si>
    <t>Window detector flags input as Invalid when any input clock period (Tper) arrives earlier than (1/Fin - T_early) or later than (1/Fin + T_late), where 1/Fin = nominal input frequency</t>
  </si>
  <si>
    <t>LMK05028 CONFIGURATION WORKSHEET</t>
  </si>
  <si>
    <t>REVISION</t>
  </si>
  <si>
    <t>&lt;enter customer name&gt;</t>
  </si>
  <si>
    <t>&lt;enter project name&gt;</t>
  </si>
  <si>
    <t>&lt;enter date&gt;</t>
  </si>
  <si>
    <t>At least one PLL2 clock output must be present on OUT[0:3] bank</t>
  </si>
  <si>
    <t>At least one PLL1 clock output must be present on OUT[4:7] bank</t>
  </si>
  <si>
    <t>User remarks</t>
  </si>
  <si>
    <t>INSTRUCTIONS:</t>
  </si>
  <si>
    <t>Max freq. PPM error vs. PVT</t>
  </si>
  <si>
    <t>allow 1 missing input clock cycle (T_late = 40 us), bypass early window detector</t>
  </si>
  <si>
    <t>Chan Mux 
&lt;1&gt;, &lt;2&gt;</t>
  </si>
  <si>
    <t>Allow 1 missing input clock cycle (T_late = 40 us), bypass early window detector</t>
  </si>
  <si>
    <t>The following worksheet can be completed by FAEs or Customers, so TI Applications can generate a TICS Pro setup file to configure a LMK05028 EVM for customer evaluation.</t>
  </si>
  <si>
    <r>
      <t xml:space="preserve">Please complete the </t>
    </r>
    <r>
      <rPr>
        <b/>
        <sz val="11"/>
        <color theme="9"/>
        <rFont val="ＭＳ Ｐゴシック"/>
        <family val="2"/>
        <scheme val="minor"/>
      </rPr>
      <t>orange</t>
    </r>
    <r>
      <rPr>
        <sz val="11"/>
        <rFont val="ＭＳ Ｐゴシック"/>
        <family val="2"/>
        <scheme val="minor"/>
      </rPr>
      <t xml:space="preserve"> cells below.  If needed, include any additional info or questions in the User remarks cells.</t>
    </r>
  </si>
  <si>
    <r>
      <t xml:space="preserve">Input Validation    </t>
    </r>
    <r>
      <rPr>
        <i/>
        <sz val="12"/>
        <color theme="1"/>
        <rFont val="ＭＳ Ｐゴシック"/>
        <family val="2"/>
        <scheme val="minor"/>
      </rPr>
      <t>Enter "0" for any setting if Input Detect mode is not required (i.e. detector will be bypassed)</t>
    </r>
  </si>
  <si>
    <t>Customer Information</t>
  </si>
  <si>
    <t>CUSTOMER</t>
  </si>
  <si>
    <t>PROJECT</t>
  </si>
  <si>
    <t>DATE</t>
  </si>
  <si>
    <t>&lt;enter worksheet revision&gt;</t>
  </si>
  <si>
    <t>Send completed worksheets to: clock_support@list.ti.com</t>
  </si>
  <si>
    <t>Seiko Epson Corp./Epson America</t>
    <phoneticPr fontId="11"/>
  </si>
  <si>
    <t>E1 synchronization</t>
    <phoneticPr fontId="11"/>
  </si>
  <si>
    <t>CMOS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</si>
</sst>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??_);_(@_)"/>
    <numFmt numFmtId="177" formatCode="0.0"/>
  </numFmts>
  <fonts count="12" x14ac:knownFonts="1">
    <font>
      <sz val="11"/>
      <color theme="1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2"/>
      <color theme="1"/>
      <name val="ＭＳ Ｐゴシック"/>
      <family val="2"/>
      <scheme val="minor"/>
    </font>
    <font>
      <b/>
      <sz val="14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b/>
      <sz val="11"/>
      <color theme="9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i/>
      <sz val="12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10" fillId="0" borderId="0" applyNumberForma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0" fontId="2" fillId="3" borderId="2" xfId="2" applyBorder="1" applyAlignment="1">
      <alignment horizontal="center"/>
    </xf>
    <xf numFmtId="0" fontId="2" fillId="3" borderId="2" xfId="2" applyBorder="1" applyAlignment="1">
      <alignment horizontal="center" wrapText="1"/>
    </xf>
    <xf numFmtId="0" fontId="2" fillId="3" borderId="2" xfId="2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2" fillId="3" borderId="2" xfId="2" quotePrefix="1" applyNumberFormat="1" applyBorder="1" applyAlignment="1">
      <alignment vertical="center"/>
    </xf>
    <xf numFmtId="37" fontId="2" fillId="3" borderId="2" xfId="2" quotePrefix="1" applyNumberFormat="1" applyBorder="1" applyAlignment="1">
      <alignment horizontal="center"/>
    </xf>
    <xf numFmtId="11" fontId="1" fillId="2" borderId="2" xfId="1" applyNumberFormat="1" applyBorder="1"/>
    <xf numFmtId="0" fontId="1" fillId="2" borderId="2" xfId="1" applyBorder="1"/>
    <xf numFmtId="0" fontId="6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wrapText="1"/>
    </xf>
    <xf numFmtId="177" fontId="2" fillId="3" borderId="2" xfId="2" applyNumberFormat="1" applyBorder="1" applyAlignment="1">
      <alignment horizontal="center"/>
    </xf>
    <xf numFmtId="11" fontId="1" fillId="2" borderId="2" xfId="1" applyNumberFormat="1" applyBorder="1" applyAlignment="1">
      <alignment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/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Border="1" applyAlignment="1"/>
    <xf numFmtId="0" fontId="2" fillId="3" borderId="6" xfId="2" applyBorder="1" applyAlignment="1"/>
    <xf numFmtId="0" fontId="2" fillId="3" borderId="7" xfId="2" applyBorder="1" applyAlignment="1"/>
    <xf numFmtId="0" fontId="10" fillId="0" borderId="0" xfId="3"/>
    <xf numFmtId="15" fontId="2" fillId="3" borderId="6" xfId="2" applyNumberFormat="1" applyBorder="1" applyAlignment="1"/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2" fillId="3" borderId="2" xfId="2" applyNumberFormat="1" applyBorder="1" applyAlignment="1">
      <alignment vertical="center" wrapText="1"/>
    </xf>
    <xf numFmtId="176" fontId="2" fillId="3" borderId="2" xfId="2" quotePrefix="1" applyNumberFormat="1" applyBorder="1" applyAlignment="1">
      <alignment vertical="center"/>
    </xf>
    <xf numFmtId="176" fontId="2" fillId="3" borderId="2" xfId="2" applyNumberFormat="1" applyBorder="1" applyAlignment="1">
      <alignment vertical="center"/>
    </xf>
    <xf numFmtId="0" fontId="2" fillId="3" borderId="2" xfId="2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" fillId="2" borderId="2" xfId="1" applyBorder="1" applyAlignment="1">
      <alignment horizontal="center" wrapText="1"/>
    </xf>
    <xf numFmtId="0" fontId="2" fillId="3" borderId="2" xfId="2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4" fillId="0" borderId="8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4" borderId="2" xfId="0" applyFill="1" applyBorder="1" applyAlignment="1">
      <alignment horizontal="center"/>
    </xf>
  </cellXfs>
  <cellStyles count="4">
    <cellStyle name="どちらでもない" xfId="1" builtinId="28"/>
    <cellStyle name="ハイパーリンク" xfId="3" builtinId="8"/>
    <cellStyle name="入力" xfId="2" builtinId="20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lock_support@list.ti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lock_support@list.t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5"/>
  <sheetViews>
    <sheetView tabSelected="1" zoomScale="85" zoomScaleNormal="85" workbookViewId="0">
      <selection activeCell="I57" sqref="I57"/>
    </sheetView>
  </sheetViews>
  <sheetFormatPr defaultRowHeight="13.5" x14ac:dyDescent="0.15"/>
  <cols>
    <col min="1" max="1" width="15.375" customWidth="1"/>
    <col min="2" max="2" width="14.125" customWidth="1"/>
    <col min="3" max="3" width="21.375" customWidth="1"/>
    <col min="4" max="4" width="15.875" bestFit="1" customWidth="1"/>
    <col min="5" max="5" width="15.875" customWidth="1"/>
    <col min="6" max="6" width="15.125" customWidth="1"/>
    <col min="7" max="7" width="18.75" bestFit="1" customWidth="1"/>
    <col min="8" max="8" width="39.625" customWidth="1"/>
    <col min="9" max="15" width="18" customWidth="1"/>
    <col min="16" max="16" width="22.875" hidden="1" customWidth="1"/>
    <col min="17" max="17" width="15.875" hidden="1" customWidth="1"/>
    <col min="18" max="19" width="18.25" hidden="1" customWidth="1"/>
    <col min="20" max="20" width="7.625" hidden="1" customWidth="1"/>
    <col min="21" max="21" width="9.875" hidden="1" customWidth="1"/>
    <col min="22" max="22" width="15" hidden="1" customWidth="1"/>
    <col min="23" max="28" width="0" hidden="1" customWidth="1"/>
  </cols>
  <sheetData>
    <row r="1" spans="1:27" ht="17.25" x14ac:dyDescent="0.2">
      <c r="A1" s="10" t="s">
        <v>117</v>
      </c>
    </row>
    <row r="2" spans="1:27" x14ac:dyDescent="0.15">
      <c r="A2" s="20" t="s">
        <v>125</v>
      </c>
      <c r="B2" t="s">
        <v>130</v>
      </c>
    </row>
    <row r="3" spans="1:27" x14ac:dyDescent="0.15">
      <c r="A3" s="8"/>
      <c r="B3" s="19" t="s">
        <v>131</v>
      </c>
    </row>
    <row r="4" spans="1:27" x14ac:dyDescent="0.15">
      <c r="A4" s="8"/>
      <c r="B4" s="37" t="s">
        <v>138</v>
      </c>
    </row>
    <row r="5" spans="1:27" x14ac:dyDescent="0.15">
      <c r="A5" s="8"/>
      <c r="B5" s="19"/>
    </row>
    <row r="6" spans="1:27" ht="14.25" x14ac:dyDescent="0.15">
      <c r="A6" s="8"/>
      <c r="B6" s="49" t="s">
        <v>133</v>
      </c>
      <c r="C6" s="49"/>
      <c r="D6" s="34"/>
      <c r="E6" s="34"/>
    </row>
    <row r="7" spans="1:27" x14ac:dyDescent="0.15">
      <c r="B7" s="6" t="s">
        <v>134</v>
      </c>
      <c r="C7" s="35" t="s">
        <v>139</v>
      </c>
      <c r="D7" s="36"/>
    </row>
    <row r="8" spans="1:27" x14ac:dyDescent="0.15">
      <c r="B8" s="6" t="s">
        <v>135</v>
      </c>
      <c r="C8" s="35" t="s">
        <v>140</v>
      </c>
      <c r="D8" s="36"/>
    </row>
    <row r="9" spans="1:27" x14ac:dyDescent="0.15">
      <c r="B9" s="6" t="s">
        <v>136</v>
      </c>
      <c r="C9" s="38">
        <v>43195</v>
      </c>
      <c r="D9" s="36"/>
    </row>
    <row r="10" spans="1:27" x14ac:dyDescent="0.15">
      <c r="B10" s="14" t="s">
        <v>118</v>
      </c>
      <c r="C10" s="35" t="s">
        <v>137</v>
      </c>
      <c r="D10" s="36"/>
    </row>
    <row r="11" spans="1:27" x14ac:dyDescent="0.15">
      <c r="A11" s="20"/>
    </row>
    <row r="12" spans="1:27" ht="14.25" x14ac:dyDescent="0.15">
      <c r="A12" s="9"/>
      <c r="B12" s="49" t="s">
        <v>82</v>
      </c>
      <c r="C12" s="49"/>
      <c r="D12" s="49"/>
      <c r="E12" s="49"/>
      <c r="F12" s="4"/>
      <c r="P12" s="1" t="s">
        <v>2</v>
      </c>
      <c r="Q12" s="1" t="s">
        <v>29</v>
      </c>
      <c r="R12" s="1" t="s">
        <v>37</v>
      </c>
      <c r="S12" s="1" t="s">
        <v>77</v>
      </c>
      <c r="T12" s="1" t="s">
        <v>10</v>
      </c>
      <c r="U12" s="1" t="s">
        <v>28</v>
      </c>
      <c r="V12" s="1" t="s">
        <v>42</v>
      </c>
      <c r="W12" s="1" t="s">
        <v>26</v>
      </c>
      <c r="X12" s="1" t="s">
        <v>53</v>
      </c>
      <c r="Y12" s="1" t="s">
        <v>55</v>
      </c>
      <c r="Z12" s="1" t="s">
        <v>67</v>
      </c>
      <c r="AA12" s="1" t="s">
        <v>68</v>
      </c>
    </row>
    <row r="13" spans="1:27" ht="27" x14ac:dyDescent="0.15">
      <c r="A13" s="58" t="s">
        <v>87</v>
      </c>
      <c r="B13" s="54" t="s">
        <v>0</v>
      </c>
      <c r="C13" s="6" t="s">
        <v>24</v>
      </c>
      <c r="D13" s="6" t="s">
        <v>2</v>
      </c>
      <c r="E13" s="7" t="s">
        <v>126</v>
      </c>
      <c r="F13" s="6" t="s">
        <v>124</v>
      </c>
      <c r="P13" t="s">
        <v>31</v>
      </c>
      <c r="Q13" t="s">
        <v>35</v>
      </c>
      <c r="R13" t="s">
        <v>15</v>
      </c>
      <c r="S13" t="s">
        <v>3</v>
      </c>
      <c r="T13" t="s">
        <v>41</v>
      </c>
      <c r="U13" t="s">
        <v>43</v>
      </c>
      <c r="V13" t="s">
        <v>43</v>
      </c>
      <c r="W13" t="s">
        <v>27</v>
      </c>
      <c r="X13" t="s">
        <v>56</v>
      </c>
      <c r="Y13" t="s">
        <v>58</v>
      </c>
      <c r="Z13" t="s">
        <v>61</v>
      </c>
      <c r="AA13">
        <v>0.1</v>
      </c>
    </row>
    <row r="14" spans="1:27" x14ac:dyDescent="0.15">
      <c r="A14" s="58"/>
      <c r="B14" s="56"/>
      <c r="C14" s="16">
        <v>48004800</v>
      </c>
      <c r="D14" s="11" t="s">
        <v>30</v>
      </c>
      <c r="E14" s="11">
        <v>50</v>
      </c>
      <c r="F14" s="17"/>
      <c r="P14" t="s">
        <v>30</v>
      </c>
      <c r="Q14" t="s">
        <v>69</v>
      </c>
      <c r="R14" t="s">
        <v>38</v>
      </c>
      <c r="S14" t="s">
        <v>4</v>
      </c>
      <c r="T14" t="s">
        <v>11</v>
      </c>
      <c r="U14" t="s">
        <v>71</v>
      </c>
      <c r="V14" t="s">
        <v>44</v>
      </c>
      <c r="W14" t="s">
        <v>52</v>
      </c>
      <c r="X14" t="s">
        <v>73</v>
      </c>
      <c r="Y14" t="s">
        <v>59</v>
      </c>
      <c r="Z14" t="s">
        <v>62</v>
      </c>
      <c r="AA14">
        <v>0.2</v>
      </c>
    </row>
    <row r="15" spans="1:27" x14ac:dyDescent="0.15">
      <c r="A15" s="58"/>
      <c r="B15" s="54" t="s">
        <v>1</v>
      </c>
      <c r="C15" s="6" t="s">
        <v>24</v>
      </c>
      <c r="D15" s="59" t="s">
        <v>141</v>
      </c>
      <c r="E15" s="47">
        <v>4.5999999999999996</v>
      </c>
      <c r="F15" s="46"/>
      <c r="P15" t="s">
        <v>32</v>
      </c>
      <c r="Q15" t="s">
        <v>70</v>
      </c>
      <c r="R15" t="s">
        <v>39</v>
      </c>
      <c r="S15" t="s">
        <v>5</v>
      </c>
      <c r="T15" t="s">
        <v>12</v>
      </c>
      <c r="U15" t="s">
        <v>72</v>
      </c>
      <c r="V15" t="s">
        <v>45</v>
      </c>
      <c r="X15" t="s">
        <v>74</v>
      </c>
      <c r="Y15" t="s">
        <v>60</v>
      </c>
      <c r="AA15">
        <v>0.8</v>
      </c>
    </row>
    <row r="16" spans="1:27" x14ac:dyDescent="0.15">
      <c r="A16" s="58"/>
      <c r="B16" s="56"/>
      <c r="C16" s="16">
        <v>10000000</v>
      </c>
      <c r="D16" s="59"/>
      <c r="E16" s="47"/>
      <c r="F16" s="46"/>
      <c r="P16" t="s">
        <v>33</v>
      </c>
      <c r="Q16" t="s">
        <v>36</v>
      </c>
      <c r="R16" t="s">
        <v>40</v>
      </c>
      <c r="S16" t="s">
        <v>6</v>
      </c>
      <c r="T16" t="s">
        <v>13</v>
      </c>
      <c r="U16" t="s">
        <v>1</v>
      </c>
      <c r="V16" t="s">
        <v>25</v>
      </c>
      <c r="X16" t="s">
        <v>43</v>
      </c>
      <c r="AA16">
        <v>1.6</v>
      </c>
    </row>
    <row r="17" spans="1:27" ht="14.25" x14ac:dyDescent="0.15">
      <c r="A17" s="27"/>
      <c r="B17" s="4"/>
      <c r="C17" s="4"/>
      <c r="D17" s="4"/>
      <c r="E17" s="4"/>
      <c r="F17" s="4"/>
      <c r="P17" t="s">
        <v>34</v>
      </c>
      <c r="S17" t="s">
        <v>76</v>
      </c>
      <c r="T17" t="s">
        <v>14</v>
      </c>
      <c r="U17" t="s">
        <v>78</v>
      </c>
      <c r="V17" t="s">
        <v>46</v>
      </c>
      <c r="AA17">
        <v>6.4</v>
      </c>
    </row>
    <row r="18" spans="1:27" ht="14.25" x14ac:dyDescent="0.15">
      <c r="A18" s="28"/>
      <c r="B18" s="49" t="s">
        <v>81</v>
      </c>
      <c r="C18" s="49"/>
      <c r="D18" s="49"/>
      <c r="E18" s="49"/>
      <c r="F18" s="49"/>
      <c r="S18" t="s">
        <v>75</v>
      </c>
      <c r="V18" t="s">
        <v>47</v>
      </c>
      <c r="AA18">
        <v>12.8</v>
      </c>
    </row>
    <row r="19" spans="1:27" ht="27" x14ac:dyDescent="0.15">
      <c r="A19" s="57" t="s">
        <v>88</v>
      </c>
      <c r="B19" s="6" t="s">
        <v>50</v>
      </c>
      <c r="C19" s="6" t="s">
        <v>24</v>
      </c>
      <c r="D19" s="14" t="s">
        <v>29</v>
      </c>
      <c r="E19" s="14" t="s">
        <v>2</v>
      </c>
      <c r="F19" s="7" t="s">
        <v>126</v>
      </c>
      <c r="V19" t="s">
        <v>48</v>
      </c>
    </row>
    <row r="20" spans="1:27" x14ac:dyDescent="0.15">
      <c r="A20" s="57"/>
      <c r="B20" s="6" t="s">
        <v>3</v>
      </c>
      <c r="C20" s="16">
        <v>2048000</v>
      </c>
      <c r="D20" s="13" t="s">
        <v>36</v>
      </c>
      <c r="E20" s="13" t="s">
        <v>30</v>
      </c>
      <c r="F20" s="25">
        <v>4.5999999999999996</v>
      </c>
      <c r="V20" t="s">
        <v>49</v>
      </c>
    </row>
    <row r="21" spans="1:27" x14ac:dyDescent="0.15">
      <c r="A21" s="57"/>
      <c r="B21" s="6" t="s">
        <v>4</v>
      </c>
      <c r="C21" s="16"/>
      <c r="D21" s="13"/>
      <c r="E21" s="13"/>
      <c r="F21" s="25">
        <v>4.5999999999999996</v>
      </c>
    </row>
    <row r="22" spans="1:27" x14ac:dyDescent="0.15">
      <c r="A22" s="57"/>
      <c r="B22" s="6" t="s">
        <v>5</v>
      </c>
      <c r="C22" s="16"/>
      <c r="D22" s="13"/>
      <c r="E22" s="13"/>
      <c r="F22" s="25">
        <v>4.5999999999999996</v>
      </c>
    </row>
    <row r="23" spans="1:27" x14ac:dyDescent="0.15">
      <c r="A23" s="57"/>
      <c r="B23" s="6" t="s">
        <v>6</v>
      </c>
      <c r="C23" s="16"/>
      <c r="D23" s="13"/>
      <c r="E23" s="13"/>
      <c r="F23" s="25">
        <v>4.5999999999999996</v>
      </c>
    </row>
    <row r="24" spans="1:27" ht="14.25" x14ac:dyDescent="0.15">
      <c r="A24" s="27"/>
      <c r="B24" s="5"/>
      <c r="C24" s="4"/>
      <c r="D24" s="4"/>
      <c r="E24" s="4"/>
      <c r="F24" s="4"/>
    </row>
    <row r="25" spans="1:27" ht="14.25" x14ac:dyDescent="0.15">
      <c r="A25" s="29"/>
      <c r="B25" s="49" t="s">
        <v>83</v>
      </c>
      <c r="C25" s="49"/>
      <c r="D25" s="49"/>
      <c r="E25" s="49"/>
      <c r="F25" s="49"/>
    </row>
    <row r="26" spans="1:27" x14ac:dyDescent="0.15">
      <c r="A26" s="57" t="s">
        <v>89</v>
      </c>
      <c r="B26" s="54" t="s">
        <v>8</v>
      </c>
      <c r="C26" s="54" t="s">
        <v>37</v>
      </c>
      <c r="D26" s="6" t="s">
        <v>50</v>
      </c>
      <c r="E26" s="6" t="s">
        <v>51</v>
      </c>
      <c r="F26" s="6" t="s">
        <v>124</v>
      </c>
    </row>
    <row r="27" spans="1:27" x14ac:dyDescent="0.15">
      <c r="A27" s="57"/>
      <c r="B27" s="55"/>
      <c r="C27" s="56"/>
      <c r="D27" s="6" t="s">
        <v>3</v>
      </c>
      <c r="E27" s="11" t="s">
        <v>11</v>
      </c>
      <c r="F27" s="17"/>
    </row>
    <row r="28" spans="1:27" x14ac:dyDescent="0.15">
      <c r="A28" s="57"/>
      <c r="B28" s="55"/>
      <c r="C28" s="11" t="s">
        <v>15</v>
      </c>
      <c r="D28" s="6" t="s">
        <v>4</v>
      </c>
      <c r="E28" s="11" t="s">
        <v>12</v>
      </c>
      <c r="F28" s="18"/>
    </row>
    <row r="29" spans="1:27" x14ac:dyDescent="0.15">
      <c r="A29" s="57"/>
      <c r="B29" s="55"/>
      <c r="C29" s="39" t="s">
        <v>77</v>
      </c>
      <c r="D29" s="6" t="s">
        <v>5</v>
      </c>
      <c r="E29" s="11" t="s">
        <v>13</v>
      </c>
      <c r="F29" s="18"/>
    </row>
    <row r="30" spans="1:27" x14ac:dyDescent="0.15">
      <c r="A30" s="57"/>
      <c r="B30" s="55"/>
      <c r="C30" s="40"/>
      <c r="D30" s="6" t="s">
        <v>6</v>
      </c>
      <c r="E30" s="11" t="s">
        <v>14</v>
      </c>
      <c r="F30" s="18"/>
    </row>
    <row r="31" spans="1:27" ht="27" x14ac:dyDescent="0.15">
      <c r="A31" s="57"/>
      <c r="B31" s="56"/>
      <c r="C31" s="11" t="s">
        <v>3</v>
      </c>
      <c r="D31" s="7" t="s">
        <v>97</v>
      </c>
      <c r="E31" s="11" t="s">
        <v>41</v>
      </c>
      <c r="F31" s="18"/>
    </row>
    <row r="32" spans="1:27" x14ac:dyDescent="0.15">
      <c r="A32" s="57"/>
      <c r="B32" s="54" t="s">
        <v>9</v>
      </c>
      <c r="C32" s="54" t="s">
        <v>37</v>
      </c>
      <c r="D32" s="6" t="s">
        <v>50</v>
      </c>
      <c r="E32" s="6" t="s">
        <v>51</v>
      </c>
      <c r="F32" s="6" t="s">
        <v>124</v>
      </c>
    </row>
    <row r="33" spans="1:7" x14ac:dyDescent="0.15">
      <c r="A33" s="57"/>
      <c r="B33" s="55"/>
      <c r="C33" s="56"/>
      <c r="D33" s="6" t="s">
        <v>3</v>
      </c>
      <c r="E33" s="11" t="s">
        <v>11</v>
      </c>
      <c r="F33" s="18"/>
    </row>
    <row r="34" spans="1:7" x14ac:dyDescent="0.15">
      <c r="A34" s="57"/>
      <c r="B34" s="55"/>
      <c r="C34" s="11" t="s">
        <v>15</v>
      </c>
      <c r="D34" s="6" t="s">
        <v>4</v>
      </c>
      <c r="E34" s="11" t="s">
        <v>12</v>
      </c>
      <c r="F34" s="18"/>
    </row>
    <row r="35" spans="1:7" x14ac:dyDescent="0.15">
      <c r="A35" s="57"/>
      <c r="B35" s="55"/>
      <c r="C35" s="39" t="s">
        <v>77</v>
      </c>
      <c r="D35" s="6" t="s">
        <v>5</v>
      </c>
      <c r="E35" s="11" t="s">
        <v>13</v>
      </c>
      <c r="F35" s="18"/>
    </row>
    <row r="36" spans="1:7" x14ac:dyDescent="0.15">
      <c r="A36" s="57"/>
      <c r="B36" s="55"/>
      <c r="C36" s="40"/>
      <c r="D36" s="6" t="s">
        <v>6</v>
      </c>
      <c r="E36" s="11" t="s">
        <v>14</v>
      </c>
      <c r="F36" s="18"/>
    </row>
    <row r="37" spans="1:7" ht="27" x14ac:dyDescent="0.15">
      <c r="A37" s="57"/>
      <c r="B37" s="56"/>
      <c r="C37" s="11" t="s">
        <v>3</v>
      </c>
      <c r="D37" s="7" t="s">
        <v>98</v>
      </c>
      <c r="E37" s="11" t="s">
        <v>41</v>
      </c>
      <c r="F37" s="18"/>
    </row>
    <row r="38" spans="1:7" ht="14.25" x14ac:dyDescent="0.15">
      <c r="A38" s="30"/>
      <c r="B38" s="1"/>
      <c r="E38" s="1"/>
    </row>
    <row r="39" spans="1:7" ht="14.25" x14ac:dyDescent="0.15">
      <c r="A39" s="31"/>
      <c r="B39" s="49" t="s">
        <v>84</v>
      </c>
      <c r="C39" s="49"/>
      <c r="D39" s="49"/>
      <c r="E39" s="49"/>
      <c r="F39" s="49"/>
      <c r="G39" s="49"/>
    </row>
    <row r="40" spans="1:7" ht="27" x14ac:dyDescent="0.15">
      <c r="A40" s="57" t="s">
        <v>90</v>
      </c>
      <c r="B40" s="6" t="s">
        <v>99</v>
      </c>
      <c r="C40" s="6" t="s">
        <v>24</v>
      </c>
      <c r="D40" s="7" t="s">
        <v>128</v>
      </c>
      <c r="E40" s="6" t="s">
        <v>42</v>
      </c>
      <c r="F40" s="6" t="s">
        <v>26</v>
      </c>
      <c r="G40" s="6" t="s">
        <v>124</v>
      </c>
    </row>
    <row r="41" spans="1:7" x14ac:dyDescent="0.15">
      <c r="A41" s="57"/>
      <c r="B41" s="6" t="s">
        <v>16</v>
      </c>
      <c r="C41" s="15">
        <v>2048000</v>
      </c>
      <c r="D41" s="11" t="s">
        <v>72</v>
      </c>
      <c r="E41" s="11" t="s">
        <v>48</v>
      </c>
      <c r="F41" s="11" t="s">
        <v>27</v>
      </c>
      <c r="G41" s="17"/>
    </row>
    <row r="42" spans="1:7" x14ac:dyDescent="0.15">
      <c r="A42" s="57"/>
      <c r="B42" s="6" t="s">
        <v>17</v>
      </c>
      <c r="C42" s="15"/>
      <c r="D42" s="11" t="s">
        <v>72</v>
      </c>
      <c r="E42" s="11"/>
      <c r="F42" s="11" t="s">
        <v>27</v>
      </c>
      <c r="G42" s="18"/>
    </row>
    <row r="43" spans="1:7" x14ac:dyDescent="0.15">
      <c r="A43" s="57"/>
      <c r="B43" s="6" t="s">
        <v>20</v>
      </c>
      <c r="C43" s="41"/>
      <c r="D43" s="44" t="s">
        <v>72</v>
      </c>
      <c r="E43" s="11"/>
      <c r="F43" s="11" t="s">
        <v>27</v>
      </c>
      <c r="G43" s="18"/>
    </row>
    <row r="44" spans="1:7" x14ac:dyDescent="0.15">
      <c r="A44" s="57"/>
      <c r="B44" s="6" t="s">
        <v>21</v>
      </c>
      <c r="C44" s="41"/>
      <c r="D44" s="44"/>
      <c r="E44" s="11"/>
      <c r="F44" s="11" t="s">
        <v>27</v>
      </c>
      <c r="G44" s="18"/>
    </row>
    <row r="45" spans="1:7" x14ac:dyDescent="0.15">
      <c r="A45" s="57"/>
      <c r="B45" s="6" t="s">
        <v>22</v>
      </c>
      <c r="C45" s="42">
        <v>2048000</v>
      </c>
      <c r="D45" s="44" t="s">
        <v>71</v>
      </c>
      <c r="E45" s="11" t="s">
        <v>48</v>
      </c>
      <c r="F45" s="11" t="s">
        <v>27</v>
      </c>
      <c r="G45" s="18"/>
    </row>
    <row r="46" spans="1:7" x14ac:dyDescent="0.15">
      <c r="A46" s="57"/>
      <c r="B46" s="6" t="s">
        <v>23</v>
      </c>
      <c r="C46" s="43"/>
      <c r="D46" s="44"/>
      <c r="E46" s="11"/>
      <c r="F46" s="11" t="s">
        <v>27</v>
      </c>
      <c r="G46" s="18"/>
    </row>
    <row r="47" spans="1:7" x14ac:dyDescent="0.15">
      <c r="A47" s="57"/>
      <c r="B47" s="6" t="s">
        <v>18</v>
      </c>
      <c r="C47" s="15"/>
      <c r="D47" s="11" t="s">
        <v>71</v>
      </c>
      <c r="E47" s="11"/>
      <c r="F47" s="11" t="s">
        <v>27</v>
      </c>
      <c r="G47" s="18"/>
    </row>
    <row r="48" spans="1:7" x14ac:dyDescent="0.15">
      <c r="A48" s="57"/>
      <c r="B48" s="6" t="s">
        <v>19</v>
      </c>
      <c r="C48" s="15"/>
      <c r="D48" s="11" t="s">
        <v>71</v>
      </c>
      <c r="E48" s="11"/>
      <c r="F48" s="11" t="s">
        <v>27</v>
      </c>
      <c r="G48" s="18"/>
    </row>
    <row r="49" spans="1:15" ht="14.25" x14ac:dyDescent="0.15">
      <c r="A49" s="30"/>
      <c r="O49" s="23"/>
    </row>
    <row r="50" spans="1:15" ht="14.25" x14ac:dyDescent="0.15">
      <c r="A50" s="28"/>
      <c r="B50" s="49" t="s">
        <v>100</v>
      </c>
      <c r="C50" s="49"/>
      <c r="D50" s="49"/>
      <c r="E50" s="49"/>
      <c r="F50" s="49"/>
      <c r="G50" s="49"/>
      <c r="H50" s="49"/>
      <c r="I50" s="23"/>
      <c r="J50" s="23"/>
      <c r="K50" s="23"/>
      <c r="L50" s="23"/>
      <c r="M50" s="23"/>
      <c r="N50" s="23"/>
      <c r="O50" s="24"/>
    </row>
    <row r="51" spans="1:15" ht="27" x14ac:dyDescent="0.15">
      <c r="A51" s="57" t="s">
        <v>91</v>
      </c>
      <c r="B51" s="6" t="s">
        <v>7</v>
      </c>
      <c r="C51" s="6" t="s">
        <v>79</v>
      </c>
      <c r="D51" s="7" t="s">
        <v>102</v>
      </c>
      <c r="E51" s="6" t="s">
        <v>54</v>
      </c>
      <c r="F51" s="6" t="s">
        <v>67</v>
      </c>
      <c r="G51" s="6" t="s">
        <v>57</v>
      </c>
      <c r="H51" s="7" t="s">
        <v>124</v>
      </c>
      <c r="I51" s="24"/>
      <c r="J51" s="24"/>
      <c r="K51" s="24"/>
      <c r="L51" s="24"/>
      <c r="M51" s="24"/>
      <c r="N51" s="24"/>
    </row>
    <row r="52" spans="1:15" ht="27" x14ac:dyDescent="0.15">
      <c r="A52" s="57"/>
      <c r="B52" s="6" t="s">
        <v>8</v>
      </c>
      <c r="C52" s="12" t="s">
        <v>73</v>
      </c>
      <c r="D52" s="11" t="s">
        <v>58</v>
      </c>
      <c r="E52" s="11">
        <v>1E-3</v>
      </c>
      <c r="F52" s="11" t="s">
        <v>62</v>
      </c>
      <c r="G52" s="11">
        <v>1E-3</v>
      </c>
      <c r="H52" s="17"/>
    </row>
    <row r="53" spans="1:15" ht="27" x14ac:dyDescent="0.15">
      <c r="A53" s="57"/>
      <c r="B53" s="6" t="s">
        <v>9</v>
      </c>
      <c r="C53" s="12" t="s">
        <v>73</v>
      </c>
      <c r="D53" s="11" t="s">
        <v>58</v>
      </c>
      <c r="E53" s="11">
        <v>0.1</v>
      </c>
      <c r="F53" s="11" t="s">
        <v>62</v>
      </c>
      <c r="G53" s="11">
        <v>1E-3</v>
      </c>
      <c r="H53" s="18"/>
    </row>
    <row r="54" spans="1:15" ht="14.25" x14ac:dyDescent="0.15">
      <c r="A54" s="30"/>
      <c r="E54" t="s">
        <v>85</v>
      </c>
      <c r="G54" t="s">
        <v>86</v>
      </c>
    </row>
    <row r="55" spans="1:15" ht="14.25" x14ac:dyDescent="0.15">
      <c r="A55" s="30"/>
    </row>
    <row r="56" spans="1:15" ht="14.25" x14ac:dyDescent="0.15">
      <c r="A56" s="28"/>
      <c r="B56" s="49" t="s">
        <v>132</v>
      </c>
      <c r="C56" s="49"/>
      <c r="D56" s="49"/>
      <c r="E56" s="49"/>
      <c r="F56" s="49"/>
      <c r="G56" s="49"/>
      <c r="H56" s="49"/>
    </row>
    <row r="57" spans="1:15" x14ac:dyDescent="0.15">
      <c r="A57" s="57" t="s">
        <v>92</v>
      </c>
      <c r="B57" s="52" t="s">
        <v>50</v>
      </c>
      <c r="C57" s="39" t="s">
        <v>68</v>
      </c>
      <c r="D57" s="50" t="s">
        <v>103</v>
      </c>
      <c r="E57" s="51"/>
      <c r="F57" s="50" t="s">
        <v>104</v>
      </c>
      <c r="G57" s="51"/>
      <c r="H57" s="48" t="s">
        <v>124</v>
      </c>
    </row>
    <row r="58" spans="1:15" ht="27" x14ac:dyDescent="0.15">
      <c r="A58" s="57"/>
      <c r="B58" s="53"/>
      <c r="C58" s="40"/>
      <c r="D58" s="6" t="s">
        <v>63</v>
      </c>
      <c r="E58" s="6" t="s">
        <v>64</v>
      </c>
      <c r="F58" s="7" t="s">
        <v>112</v>
      </c>
      <c r="G58" s="7" t="s">
        <v>113</v>
      </c>
      <c r="H58" s="48"/>
    </row>
    <row r="59" spans="1:15" ht="27" x14ac:dyDescent="0.15">
      <c r="A59" s="57"/>
      <c r="B59" s="6" t="s">
        <v>3</v>
      </c>
      <c r="C59" s="11">
        <v>0.1</v>
      </c>
      <c r="D59" s="11">
        <v>55</v>
      </c>
      <c r="E59" s="11">
        <v>60</v>
      </c>
      <c r="F59" s="11">
        <f>1000000/C20</f>
        <v>0.48828125</v>
      </c>
      <c r="G59" s="11">
        <v>0</v>
      </c>
      <c r="H59" s="26" t="s">
        <v>129</v>
      </c>
    </row>
    <row r="60" spans="1:15" x14ac:dyDescent="0.15">
      <c r="A60" s="57"/>
      <c r="B60" s="6" t="s">
        <v>4</v>
      </c>
      <c r="C60" s="11"/>
      <c r="D60" s="11"/>
      <c r="E60" s="11"/>
      <c r="F60" s="11"/>
      <c r="G60" s="11"/>
      <c r="H60" s="26"/>
    </row>
    <row r="61" spans="1:15" x14ac:dyDescent="0.15">
      <c r="A61" s="57"/>
      <c r="B61" s="6" t="s">
        <v>5</v>
      </c>
      <c r="C61" s="11"/>
      <c r="D61" s="11"/>
      <c r="E61" s="11"/>
      <c r="F61" s="11"/>
      <c r="G61" s="11"/>
      <c r="H61" s="26"/>
    </row>
    <row r="62" spans="1:15" x14ac:dyDescent="0.15">
      <c r="A62" s="57"/>
      <c r="B62" s="6" t="s">
        <v>6</v>
      </c>
      <c r="C62" s="11"/>
      <c r="D62" s="11"/>
      <c r="E62" s="11"/>
      <c r="F62" s="11"/>
      <c r="G62" s="11"/>
      <c r="H62" s="26"/>
    </row>
    <row r="63" spans="1:15" ht="14.25" x14ac:dyDescent="0.15">
      <c r="A63" s="30"/>
      <c r="D63" t="s">
        <v>110</v>
      </c>
    </row>
    <row r="64" spans="1:15" ht="14.25" x14ac:dyDescent="0.15">
      <c r="A64" s="30"/>
    </row>
    <row r="65" spans="1:15" ht="14.25" x14ac:dyDescent="0.15">
      <c r="A65" s="28"/>
      <c r="B65" s="49" t="s">
        <v>111</v>
      </c>
      <c r="C65" s="49"/>
      <c r="D65" s="49"/>
      <c r="E65" s="49"/>
      <c r="G65" s="1"/>
    </row>
    <row r="66" spans="1:15" x14ac:dyDescent="0.15">
      <c r="A66" s="57" t="s">
        <v>95</v>
      </c>
      <c r="B66" s="6" t="s">
        <v>7</v>
      </c>
      <c r="C66" s="6" t="s">
        <v>65</v>
      </c>
      <c r="D66" s="7" t="s">
        <v>66</v>
      </c>
      <c r="E66" s="7" t="s">
        <v>124</v>
      </c>
      <c r="F66" s="1"/>
      <c r="G66" s="1"/>
    </row>
    <row r="67" spans="1:15" x14ac:dyDescent="0.15">
      <c r="A67" s="57"/>
      <c r="B67" s="6" t="s">
        <v>8</v>
      </c>
      <c r="C67" s="11">
        <v>1</v>
      </c>
      <c r="D67" s="11">
        <v>3</v>
      </c>
      <c r="E67" s="17"/>
      <c r="F67" s="1"/>
    </row>
    <row r="68" spans="1:15" x14ac:dyDescent="0.15">
      <c r="A68" s="57"/>
      <c r="B68" s="6" t="s">
        <v>9</v>
      </c>
      <c r="C68" s="11">
        <v>1</v>
      </c>
      <c r="D68" s="11">
        <v>3</v>
      </c>
      <c r="E68" s="18"/>
      <c r="F68" s="1"/>
    </row>
    <row r="69" spans="1:15" ht="14.25" x14ac:dyDescent="0.15">
      <c r="A69" s="30"/>
      <c r="C69" t="s">
        <v>110</v>
      </c>
    </row>
    <row r="70" spans="1:15" ht="14.25" x14ac:dyDescent="0.15">
      <c r="A70" s="30"/>
    </row>
    <row r="71" spans="1:15" ht="14.25" x14ac:dyDescent="0.15">
      <c r="A71" s="28"/>
      <c r="B71" s="32" t="s">
        <v>93</v>
      </c>
      <c r="C71" s="22"/>
      <c r="D71" s="22"/>
      <c r="E71" s="22"/>
    </row>
    <row r="72" spans="1:15" ht="40.5" x14ac:dyDescent="0.15">
      <c r="A72" s="57" t="s">
        <v>96</v>
      </c>
      <c r="B72" s="6" t="s">
        <v>7</v>
      </c>
      <c r="C72" s="6" t="s">
        <v>94</v>
      </c>
      <c r="D72" s="7" t="s">
        <v>107</v>
      </c>
      <c r="E72" s="7" t="s">
        <v>124</v>
      </c>
    </row>
    <row r="73" spans="1:15" x14ac:dyDescent="0.15">
      <c r="A73" s="57"/>
      <c r="B73" s="6" t="s">
        <v>8</v>
      </c>
      <c r="C73" s="11">
        <v>1E-3</v>
      </c>
      <c r="D73" s="11">
        <v>5.0000000000000001E-4</v>
      </c>
      <c r="E73" s="17"/>
    </row>
    <row r="74" spans="1:15" x14ac:dyDescent="0.15">
      <c r="A74" s="57"/>
      <c r="B74" s="6" t="s">
        <v>9</v>
      </c>
      <c r="C74" s="11">
        <v>1E-3</v>
      </c>
      <c r="D74" s="11">
        <v>5.0000000000000001E-4</v>
      </c>
      <c r="E74" s="18"/>
    </row>
    <row r="75" spans="1:15" x14ac:dyDescent="0.15">
      <c r="O75" s="21"/>
    </row>
    <row r="76" spans="1:15" ht="14.25" x14ac:dyDescent="0.15">
      <c r="A76" s="33" t="s">
        <v>108</v>
      </c>
      <c r="B76" s="45" t="s">
        <v>101</v>
      </c>
      <c r="C76" s="45"/>
      <c r="D76" s="45"/>
      <c r="E76" s="45"/>
      <c r="F76" s="45"/>
      <c r="G76" s="45"/>
      <c r="H76" s="45"/>
      <c r="I76" s="21"/>
      <c r="J76" s="21"/>
      <c r="K76" s="21"/>
      <c r="L76" s="21"/>
      <c r="M76" s="21"/>
      <c r="N76" s="21"/>
    </row>
    <row r="77" spans="1:15" x14ac:dyDescent="0.15">
      <c r="A77" s="3">
        <v>1</v>
      </c>
      <c r="B77" t="s">
        <v>122</v>
      </c>
    </row>
    <row r="78" spans="1:15" x14ac:dyDescent="0.15">
      <c r="A78" s="3">
        <v>2</v>
      </c>
      <c r="B78" s="2" t="s">
        <v>123</v>
      </c>
    </row>
    <row r="79" spans="1:15" x14ac:dyDescent="0.15">
      <c r="A79" s="3">
        <v>3</v>
      </c>
      <c r="B79" s="2" t="s">
        <v>80</v>
      </c>
    </row>
    <row r="80" spans="1:15" x14ac:dyDescent="0.15">
      <c r="A80" s="3">
        <v>4</v>
      </c>
      <c r="B80" t="s">
        <v>105</v>
      </c>
    </row>
    <row r="81" spans="1:2" x14ac:dyDescent="0.15">
      <c r="A81" s="3">
        <v>5</v>
      </c>
      <c r="B81" t="s">
        <v>116</v>
      </c>
    </row>
    <row r="82" spans="1:2" x14ac:dyDescent="0.15">
      <c r="A82" s="3">
        <v>6</v>
      </c>
      <c r="B82" t="s">
        <v>114</v>
      </c>
    </row>
    <row r="83" spans="1:2" x14ac:dyDescent="0.15">
      <c r="A83" s="3">
        <v>7</v>
      </c>
      <c r="B83" t="s">
        <v>115</v>
      </c>
    </row>
    <row r="84" spans="1:2" x14ac:dyDescent="0.15">
      <c r="A84" s="3">
        <v>8</v>
      </c>
      <c r="B84" t="s">
        <v>106</v>
      </c>
    </row>
    <row r="85" spans="1:2" x14ac:dyDescent="0.15">
      <c r="A85" s="3">
        <v>9</v>
      </c>
      <c r="B85" t="s">
        <v>109</v>
      </c>
    </row>
  </sheetData>
  <mergeCells count="37">
    <mergeCell ref="A66:A68"/>
    <mergeCell ref="A72:A74"/>
    <mergeCell ref="B6:C6"/>
    <mergeCell ref="A13:A16"/>
    <mergeCell ref="A19:A23"/>
    <mergeCell ref="A26:A37"/>
    <mergeCell ref="A40:A48"/>
    <mergeCell ref="A51:A53"/>
    <mergeCell ref="A57:A62"/>
    <mergeCell ref="B65:E65"/>
    <mergeCell ref="B13:B14"/>
    <mergeCell ref="B15:B16"/>
    <mergeCell ref="D15:D16"/>
    <mergeCell ref="C26:C27"/>
    <mergeCell ref="C29:C30"/>
    <mergeCell ref="C32:C33"/>
    <mergeCell ref="B76:H76"/>
    <mergeCell ref="F15:F16"/>
    <mergeCell ref="E15:E16"/>
    <mergeCell ref="H57:H58"/>
    <mergeCell ref="B12:E12"/>
    <mergeCell ref="B18:F18"/>
    <mergeCell ref="B25:F25"/>
    <mergeCell ref="B39:G39"/>
    <mergeCell ref="B50:H50"/>
    <mergeCell ref="B56:H56"/>
    <mergeCell ref="D57:E57"/>
    <mergeCell ref="F57:G57"/>
    <mergeCell ref="C57:C58"/>
    <mergeCell ref="B57:B58"/>
    <mergeCell ref="B26:B31"/>
    <mergeCell ref="B32:B37"/>
    <mergeCell ref="C35:C36"/>
    <mergeCell ref="C43:C44"/>
    <mergeCell ref="C45:C46"/>
    <mergeCell ref="D43:D44"/>
    <mergeCell ref="D45:D46"/>
  </mergeCells>
  <phoneticPr fontId="11"/>
  <dataValidations count="23">
    <dataValidation type="list" allowBlank="1" showInputMessage="1" showErrorMessage="1" sqref="D14 E20:E23">
      <formula1>$P$13:$P$17</formula1>
    </dataValidation>
    <dataValidation type="list" allowBlank="1" showInputMessage="1" showErrorMessage="1" sqref="D20:D23">
      <formula1>$Q$13:$Q$16</formula1>
    </dataValidation>
    <dataValidation type="list" allowBlank="1" showInputMessage="1" showErrorMessage="1" sqref="C28 C34">
      <formula1>$R$13:$R$16</formula1>
    </dataValidation>
    <dataValidation type="list" allowBlank="1" showInputMessage="1" showErrorMessage="1" sqref="C31 C37">
      <formula1>$S$13:$S$18</formula1>
    </dataValidation>
    <dataValidation type="list" allowBlank="1" showInputMessage="1" showErrorMessage="1" sqref="E27:E31 E33:E37 F38">
      <formula1>$T$13:$T$17</formula1>
    </dataValidation>
    <dataValidation type="list" allowBlank="1" showInputMessage="1" showErrorMessage="1" sqref="D43:D48">
      <formula1>$U$13:$U$15</formula1>
    </dataValidation>
    <dataValidation type="list" allowBlank="1" showInputMessage="1" showErrorMessage="1" sqref="D41:D42">
      <formula1>$U$13:$U$17</formula1>
    </dataValidation>
    <dataValidation type="list" allowBlank="1" showInputMessage="1" showErrorMessage="1" sqref="E41:E48">
      <formula1>$V$13:$V$20</formula1>
    </dataValidation>
    <dataValidation type="list" allowBlank="1" showInputMessage="1" showErrorMessage="1" sqref="F41:F48">
      <formula1>$W$13:$W$14</formula1>
    </dataValidation>
    <dataValidation type="list" allowBlank="1" showInputMessage="1" showErrorMessage="1" sqref="C52:C53">
      <formula1>$X$13:$X$16</formula1>
    </dataValidation>
    <dataValidation type="list" allowBlank="1" showInputMessage="1" showErrorMessage="1" sqref="D52:D53">
      <formula1>$Y$13:$Y$15</formula1>
    </dataValidation>
    <dataValidation type="list" allowBlank="1" showInputMessage="1" showErrorMessage="1" sqref="F52:F53">
      <formula1>$Z$13:$Z$14</formula1>
    </dataValidation>
    <dataValidation type="decimal" allowBlank="1" showInputMessage="1" showErrorMessage="1" sqref="E52:E53">
      <formula1>0.001</formula1>
      <formula2>4000</formula2>
    </dataValidation>
    <dataValidation type="decimal" allowBlank="1" showInputMessage="1" showErrorMessage="1" sqref="G52:G53">
      <formula1>0.001</formula1>
      <formula2>200000</formula2>
    </dataValidation>
    <dataValidation type="list" allowBlank="1" showInputMessage="1" showErrorMessage="1" sqref="C59:C62">
      <formula1>$AA$13:$AA$18</formula1>
    </dataValidation>
    <dataValidation type="decimal" operator="greaterThan" allowBlank="1" showInputMessage="1" showErrorMessage="1" sqref="E59:E62">
      <formula1>D59</formula1>
    </dataValidation>
    <dataValidation type="decimal" operator="greaterThanOrEqual" allowBlank="1" showInputMessage="1" showErrorMessage="1" sqref="D59:D62 C67:C68">
      <formula1>0.1</formula1>
    </dataValidation>
    <dataValidation type="decimal" operator="greaterThanOrEqual" allowBlank="1" showInputMessage="1" showErrorMessage="1" sqref="C73:C74">
      <formula1>0.001</formula1>
    </dataValidation>
    <dataValidation type="decimal" operator="lessThan" allowBlank="1" showInputMessage="1" showErrorMessage="1" sqref="D73:D74">
      <formula1>C73</formula1>
    </dataValidation>
    <dataValidation type="decimal" allowBlank="1" showInputMessage="1" showErrorMessage="1" sqref="C20:C23 C43:C47">
      <formula1>2000</formula1>
      <formula2>750000000</formula2>
    </dataValidation>
    <dataValidation type="decimal" allowBlank="1" showInputMessage="1" showErrorMessage="1" sqref="C14 C16">
      <formula1>10000000</formula1>
      <formula2>100000000</formula2>
    </dataValidation>
    <dataValidation type="decimal" allowBlank="1" showInputMessage="1" showErrorMessage="1" sqref="C41:C42 C48">
      <formula1>1</formula1>
      <formula2>750000000</formula2>
    </dataValidation>
    <dataValidation type="decimal" operator="lessThan" allowBlank="1" showInputMessage="1" showErrorMessage="1" error="Tearly (us) cannot be set greater than the nominal input clock period (max Tearly = 1/Fin - 0.002 us)" sqref="G59:G62">
      <formula1>1000000/C20 - 0.002</formula1>
    </dataValidation>
  </dataValidations>
  <hyperlinks>
    <hyperlink ref="B4" r:id="rId1"/>
  </hyperlinks>
  <pageMargins left="0.7" right="0.7" top="0.75" bottom="0.75" header="0.3" footer="0.3"/>
  <pageSetup paperSize="9" scale="5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5"/>
  <sheetViews>
    <sheetView topLeftCell="A55" zoomScale="85" zoomScaleNormal="85" workbookViewId="0"/>
  </sheetViews>
  <sheetFormatPr defaultRowHeight="13.5" x14ac:dyDescent="0.15"/>
  <cols>
    <col min="1" max="1" width="15.375" customWidth="1"/>
    <col min="2" max="2" width="14.125" customWidth="1"/>
    <col min="3" max="3" width="21.375" customWidth="1"/>
    <col min="4" max="4" width="15.875" bestFit="1" customWidth="1"/>
    <col min="5" max="5" width="15.875" customWidth="1"/>
    <col min="6" max="6" width="15.125" customWidth="1"/>
    <col min="7" max="7" width="18.75" bestFit="1" customWidth="1"/>
    <col min="8" max="8" width="39.625" customWidth="1"/>
    <col min="9" max="15" width="18" customWidth="1"/>
    <col min="16" max="16" width="22.875" hidden="1" customWidth="1"/>
    <col min="17" max="17" width="15.875" hidden="1" customWidth="1"/>
    <col min="18" max="19" width="18.25" hidden="1" customWidth="1"/>
    <col min="20" max="20" width="7.625" hidden="1" customWidth="1"/>
    <col min="21" max="21" width="9.875" hidden="1" customWidth="1"/>
    <col min="22" max="22" width="15" hidden="1" customWidth="1"/>
    <col min="23" max="28" width="0" hidden="1" customWidth="1"/>
  </cols>
  <sheetData>
    <row r="1" spans="1:27" ht="17.25" x14ac:dyDescent="0.2">
      <c r="A1" s="10" t="s">
        <v>117</v>
      </c>
    </row>
    <row r="2" spans="1:27" x14ac:dyDescent="0.15">
      <c r="A2" s="20" t="s">
        <v>125</v>
      </c>
      <c r="B2" t="s">
        <v>130</v>
      </c>
    </row>
    <row r="3" spans="1:27" x14ac:dyDescent="0.15">
      <c r="A3" s="8"/>
      <c r="B3" s="19" t="s">
        <v>131</v>
      </c>
    </row>
    <row r="4" spans="1:27" x14ac:dyDescent="0.15">
      <c r="A4" s="8"/>
      <c r="B4" s="37" t="s">
        <v>138</v>
      </c>
    </row>
    <row r="5" spans="1:27" x14ac:dyDescent="0.15">
      <c r="A5" s="8"/>
      <c r="B5" s="19"/>
    </row>
    <row r="6" spans="1:27" ht="14.25" x14ac:dyDescent="0.15">
      <c r="A6" s="8"/>
      <c r="B6" s="49" t="s">
        <v>133</v>
      </c>
      <c r="C6" s="49"/>
      <c r="D6" s="34"/>
      <c r="E6" s="34"/>
    </row>
    <row r="7" spans="1:27" x14ac:dyDescent="0.15">
      <c r="B7" s="6" t="s">
        <v>134</v>
      </c>
      <c r="C7" s="35" t="s">
        <v>119</v>
      </c>
      <c r="D7" s="36"/>
    </row>
    <row r="8" spans="1:27" x14ac:dyDescent="0.15">
      <c r="B8" s="6" t="s">
        <v>135</v>
      </c>
      <c r="C8" s="35" t="s">
        <v>120</v>
      </c>
      <c r="D8" s="36"/>
    </row>
    <row r="9" spans="1:27" x14ac:dyDescent="0.15">
      <c r="B9" s="6" t="s">
        <v>136</v>
      </c>
      <c r="C9" s="35" t="s">
        <v>121</v>
      </c>
      <c r="D9" s="36"/>
    </row>
    <row r="10" spans="1:27" x14ac:dyDescent="0.15">
      <c r="B10" s="14" t="s">
        <v>118</v>
      </c>
      <c r="C10" s="35" t="s">
        <v>137</v>
      </c>
      <c r="D10" s="36"/>
    </row>
    <row r="11" spans="1:27" x14ac:dyDescent="0.15">
      <c r="A11" s="20"/>
    </row>
    <row r="12" spans="1:27" ht="14.25" x14ac:dyDescent="0.15">
      <c r="A12" s="9"/>
      <c r="B12" s="49" t="s">
        <v>82</v>
      </c>
      <c r="C12" s="49"/>
      <c r="D12" s="49"/>
      <c r="E12" s="49"/>
      <c r="F12" s="4"/>
      <c r="P12" s="1" t="s">
        <v>2</v>
      </c>
      <c r="Q12" s="1" t="s">
        <v>29</v>
      </c>
      <c r="R12" s="1" t="s">
        <v>37</v>
      </c>
      <c r="S12" s="1" t="s">
        <v>77</v>
      </c>
      <c r="T12" s="1" t="s">
        <v>10</v>
      </c>
      <c r="U12" s="1" t="s">
        <v>28</v>
      </c>
      <c r="V12" s="1" t="s">
        <v>42</v>
      </c>
      <c r="W12" s="1" t="s">
        <v>26</v>
      </c>
      <c r="X12" s="1" t="s">
        <v>53</v>
      </c>
      <c r="Y12" s="1" t="s">
        <v>55</v>
      </c>
      <c r="Z12" s="1" t="s">
        <v>67</v>
      </c>
      <c r="AA12" s="1" t="s">
        <v>68</v>
      </c>
    </row>
    <row r="13" spans="1:27" ht="27" x14ac:dyDescent="0.15">
      <c r="A13" s="58" t="s">
        <v>87</v>
      </c>
      <c r="B13" s="54" t="s">
        <v>0</v>
      </c>
      <c r="C13" s="6" t="s">
        <v>24</v>
      </c>
      <c r="D13" s="6" t="s">
        <v>2</v>
      </c>
      <c r="E13" s="7" t="s">
        <v>126</v>
      </c>
      <c r="F13" s="6" t="s">
        <v>124</v>
      </c>
      <c r="P13" t="s">
        <v>31</v>
      </c>
      <c r="Q13" t="s">
        <v>35</v>
      </c>
      <c r="R13" t="s">
        <v>15</v>
      </c>
      <c r="S13" t="s">
        <v>3</v>
      </c>
      <c r="T13" t="s">
        <v>41</v>
      </c>
      <c r="U13" t="s">
        <v>43</v>
      </c>
      <c r="V13" t="s">
        <v>43</v>
      </c>
      <c r="W13" t="s">
        <v>27</v>
      </c>
      <c r="X13" t="s">
        <v>56</v>
      </c>
      <c r="Y13" t="s">
        <v>58</v>
      </c>
      <c r="Z13" t="s">
        <v>61</v>
      </c>
      <c r="AA13">
        <v>0.1</v>
      </c>
    </row>
    <row r="14" spans="1:27" x14ac:dyDescent="0.15">
      <c r="A14" s="58"/>
      <c r="B14" s="56"/>
      <c r="C14" s="16">
        <v>48004800</v>
      </c>
      <c r="D14" s="11" t="s">
        <v>30</v>
      </c>
      <c r="E14" s="11">
        <v>50</v>
      </c>
      <c r="F14" s="17"/>
      <c r="P14" t="s">
        <v>30</v>
      </c>
      <c r="Q14" t="s">
        <v>69</v>
      </c>
      <c r="R14" t="s">
        <v>38</v>
      </c>
      <c r="S14" t="s">
        <v>4</v>
      </c>
      <c r="T14" t="s">
        <v>11</v>
      </c>
      <c r="U14" t="s">
        <v>71</v>
      </c>
      <c r="V14" t="s">
        <v>44</v>
      </c>
      <c r="W14" t="s">
        <v>52</v>
      </c>
      <c r="X14" t="s">
        <v>73</v>
      </c>
      <c r="Y14" t="s">
        <v>59</v>
      </c>
      <c r="Z14" t="s">
        <v>62</v>
      </c>
      <c r="AA14">
        <v>0.2</v>
      </c>
    </row>
    <row r="15" spans="1:27" x14ac:dyDescent="0.15">
      <c r="A15" s="58"/>
      <c r="B15" s="54" t="s">
        <v>1</v>
      </c>
      <c r="C15" s="6" t="s">
        <v>24</v>
      </c>
      <c r="D15" s="59"/>
      <c r="E15" s="47">
        <v>4.5999999999999996</v>
      </c>
      <c r="F15" s="46"/>
      <c r="P15" t="s">
        <v>32</v>
      </c>
      <c r="Q15" t="s">
        <v>70</v>
      </c>
      <c r="R15" t="s">
        <v>39</v>
      </c>
      <c r="S15" t="s">
        <v>5</v>
      </c>
      <c r="T15" t="s">
        <v>12</v>
      </c>
      <c r="U15" t="s">
        <v>72</v>
      </c>
      <c r="V15" t="s">
        <v>45</v>
      </c>
      <c r="X15" t="s">
        <v>74</v>
      </c>
      <c r="Y15" t="s">
        <v>60</v>
      </c>
      <c r="AA15">
        <v>0.8</v>
      </c>
    </row>
    <row r="16" spans="1:27" x14ac:dyDescent="0.15">
      <c r="A16" s="58"/>
      <c r="B16" s="56"/>
      <c r="C16" s="16">
        <v>10000000</v>
      </c>
      <c r="D16" s="59"/>
      <c r="E16" s="47"/>
      <c r="F16" s="46"/>
      <c r="P16" t="s">
        <v>33</v>
      </c>
      <c r="Q16" t="s">
        <v>36</v>
      </c>
      <c r="R16" t="s">
        <v>40</v>
      </c>
      <c r="S16" t="s">
        <v>6</v>
      </c>
      <c r="T16" t="s">
        <v>13</v>
      </c>
      <c r="U16" t="s">
        <v>1</v>
      </c>
      <c r="V16" t="s">
        <v>25</v>
      </c>
      <c r="X16" t="s">
        <v>43</v>
      </c>
      <c r="AA16">
        <v>1.6</v>
      </c>
    </row>
    <row r="17" spans="1:27" ht="14.25" x14ac:dyDescent="0.15">
      <c r="A17" s="27"/>
      <c r="B17" s="4"/>
      <c r="C17" s="4"/>
      <c r="D17" s="4"/>
      <c r="E17" s="4"/>
      <c r="F17" s="4"/>
      <c r="P17" t="s">
        <v>34</v>
      </c>
      <c r="S17" t="s">
        <v>76</v>
      </c>
      <c r="T17" t="s">
        <v>14</v>
      </c>
      <c r="U17" t="s">
        <v>78</v>
      </c>
      <c r="V17" t="s">
        <v>46</v>
      </c>
      <c r="AA17">
        <v>6.4</v>
      </c>
    </row>
    <row r="18" spans="1:27" ht="14.25" x14ac:dyDescent="0.15">
      <c r="A18" s="28"/>
      <c r="B18" s="49" t="s">
        <v>81</v>
      </c>
      <c r="C18" s="49"/>
      <c r="D18" s="49"/>
      <c r="E18" s="49"/>
      <c r="F18" s="49"/>
      <c r="S18" t="s">
        <v>75</v>
      </c>
      <c r="V18" t="s">
        <v>47</v>
      </c>
      <c r="AA18">
        <v>12.8</v>
      </c>
    </row>
    <row r="19" spans="1:27" ht="27" x14ac:dyDescent="0.15">
      <c r="A19" s="57" t="s">
        <v>88</v>
      </c>
      <c r="B19" s="6" t="s">
        <v>50</v>
      </c>
      <c r="C19" s="6" t="s">
        <v>24</v>
      </c>
      <c r="D19" s="14" t="s">
        <v>29</v>
      </c>
      <c r="E19" s="14" t="s">
        <v>2</v>
      </c>
      <c r="F19" s="7" t="s">
        <v>126</v>
      </c>
      <c r="V19" t="s">
        <v>48</v>
      </c>
    </row>
    <row r="20" spans="1:27" x14ac:dyDescent="0.15">
      <c r="A20" s="57"/>
      <c r="B20" s="6" t="s">
        <v>3</v>
      </c>
      <c r="C20" s="16">
        <v>25000000</v>
      </c>
      <c r="D20" s="13" t="s">
        <v>36</v>
      </c>
      <c r="E20" s="13" t="s">
        <v>30</v>
      </c>
      <c r="F20" s="25">
        <v>4.5999999999999996</v>
      </c>
      <c r="V20" t="s">
        <v>49</v>
      </c>
    </row>
    <row r="21" spans="1:27" x14ac:dyDescent="0.15">
      <c r="A21" s="57"/>
      <c r="B21" s="6" t="s">
        <v>4</v>
      </c>
      <c r="C21" s="16">
        <v>25000000</v>
      </c>
      <c r="D21" s="13" t="s">
        <v>36</v>
      </c>
      <c r="E21" s="13" t="s">
        <v>30</v>
      </c>
      <c r="F21" s="25">
        <v>4.5999999999999996</v>
      </c>
    </row>
    <row r="22" spans="1:27" x14ac:dyDescent="0.15">
      <c r="A22" s="57"/>
      <c r="B22" s="6" t="s">
        <v>5</v>
      </c>
      <c r="C22" s="16">
        <v>25000000</v>
      </c>
      <c r="D22" s="13" t="s">
        <v>36</v>
      </c>
      <c r="E22" s="13" t="s">
        <v>30</v>
      </c>
      <c r="F22" s="25">
        <v>4.5999999999999996</v>
      </c>
    </row>
    <row r="23" spans="1:27" x14ac:dyDescent="0.15">
      <c r="A23" s="57"/>
      <c r="B23" s="6" t="s">
        <v>6</v>
      </c>
      <c r="C23" s="16">
        <v>25000000</v>
      </c>
      <c r="D23" s="13" t="s">
        <v>36</v>
      </c>
      <c r="E23" s="13" t="s">
        <v>30</v>
      </c>
      <c r="F23" s="25">
        <v>4.5999999999999996</v>
      </c>
    </row>
    <row r="24" spans="1:27" ht="14.25" x14ac:dyDescent="0.15">
      <c r="A24" s="27"/>
      <c r="B24" s="5"/>
      <c r="C24" s="4"/>
      <c r="D24" s="4"/>
      <c r="E24" s="4"/>
      <c r="F24" s="4"/>
    </row>
    <row r="25" spans="1:27" ht="14.25" x14ac:dyDescent="0.15">
      <c r="A25" s="29"/>
      <c r="B25" s="49" t="s">
        <v>83</v>
      </c>
      <c r="C25" s="49"/>
      <c r="D25" s="49"/>
      <c r="E25" s="49"/>
      <c r="F25" s="49"/>
    </row>
    <row r="26" spans="1:27" x14ac:dyDescent="0.15">
      <c r="A26" s="57" t="s">
        <v>89</v>
      </c>
      <c r="B26" s="54" t="s">
        <v>8</v>
      </c>
      <c r="C26" s="54" t="s">
        <v>37</v>
      </c>
      <c r="D26" s="6" t="s">
        <v>50</v>
      </c>
      <c r="E26" s="6" t="s">
        <v>51</v>
      </c>
      <c r="F26" s="6" t="s">
        <v>124</v>
      </c>
    </row>
    <row r="27" spans="1:27" x14ac:dyDescent="0.15">
      <c r="A27" s="57"/>
      <c r="B27" s="55"/>
      <c r="C27" s="56"/>
      <c r="D27" s="6" t="s">
        <v>3</v>
      </c>
      <c r="E27" s="11" t="s">
        <v>11</v>
      </c>
      <c r="F27" s="17"/>
    </row>
    <row r="28" spans="1:27" x14ac:dyDescent="0.15">
      <c r="A28" s="57"/>
      <c r="B28" s="55"/>
      <c r="C28" s="11" t="s">
        <v>15</v>
      </c>
      <c r="D28" s="6" t="s">
        <v>4</v>
      </c>
      <c r="E28" s="11" t="s">
        <v>12</v>
      </c>
      <c r="F28" s="18"/>
    </row>
    <row r="29" spans="1:27" x14ac:dyDescent="0.15">
      <c r="A29" s="57"/>
      <c r="B29" s="55"/>
      <c r="C29" s="39" t="s">
        <v>77</v>
      </c>
      <c r="D29" s="6" t="s">
        <v>5</v>
      </c>
      <c r="E29" s="11" t="s">
        <v>13</v>
      </c>
      <c r="F29" s="18"/>
    </row>
    <row r="30" spans="1:27" x14ac:dyDescent="0.15">
      <c r="A30" s="57"/>
      <c r="B30" s="55"/>
      <c r="C30" s="40"/>
      <c r="D30" s="6" t="s">
        <v>6</v>
      </c>
      <c r="E30" s="11" t="s">
        <v>14</v>
      </c>
      <c r="F30" s="18"/>
    </row>
    <row r="31" spans="1:27" ht="27" x14ac:dyDescent="0.15">
      <c r="A31" s="57"/>
      <c r="B31" s="56"/>
      <c r="C31" s="11" t="s">
        <v>3</v>
      </c>
      <c r="D31" s="7" t="s">
        <v>97</v>
      </c>
      <c r="E31" s="11" t="s">
        <v>41</v>
      </c>
      <c r="F31" s="18"/>
    </row>
    <row r="32" spans="1:27" x14ac:dyDescent="0.15">
      <c r="A32" s="57"/>
      <c r="B32" s="54" t="s">
        <v>9</v>
      </c>
      <c r="C32" s="54" t="s">
        <v>37</v>
      </c>
      <c r="D32" s="6" t="s">
        <v>50</v>
      </c>
      <c r="E32" s="6" t="s">
        <v>51</v>
      </c>
      <c r="F32" s="6" t="s">
        <v>124</v>
      </c>
    </row>
    <row r="33" spans="1:7" x14ac:dyDescent="0.15">
      <c r="A33" s="57"/>
      <c r="B33" s="55"/>
      <c r="C33" s="56"/>
      <c r="D33" s="6" t="s">
        <v>3</v>
      </c>
      <c r="E33" s="11" t="s">
        <v>11</v>
      </c>
      <c r="F33" s="18"/>
    </row>
    <row r="34" spans="1:7" x14ac:dyDescent="0.15">
      <c r="A34" s="57"/>
      <c r="B34" s="55"/>
      <c r="C34" s="11" t="s">
        <v>15</v>
      </c>
      <c r="D34" s="6" t="s">
        <v>4</v>
      </c>
      <c r="E34" s="11" t="s">
        <v>12</v>
      </c>
      <c r="F34" s="18"/>
    </row>
    <row r="35" spans="1:7" x14ac:dyDescent="0.15">
      <c r="A35" s="57"/>
      <c r="B35" s="55"/>
      <c r="C35" s="39" t="s">
        <v>77</v>
      </c>
      <c r="D35" s="6" t="s">
        <v>5</v>
      </c>
      <c r="E35" s="11" t="s">
        <v>13</v>
      </c>
      <c r="F35" s="18"/>
    </row>
    <row r="36" spans="1:7" x14ac:dyDescent="0.15">
      <c r="A36" s="57"/>
      <c r="B36" s="55"/>
      <c r="C36" s="40"/>
      <c r="D36" s="6" t="s">
        <v>6</v>
      </c>
      <c r="E36" s="11" t="s">
        <v>14</v>
      </c>
      <c r="F36" s="18"/>
    </row>
    <row r="37" spans="1:7" ht="27" x14ac:dyDescent="0.15">
      <c r="A37" s="57"/>
      <c r="B37" s="56"/>
      <c r="C37" s="11" t="s">
        <v>3</v>
      </c>
      <c r="D37" s="7" t="s">
        <v>98</v>
      </c>
      <c r="E37" s="11" t="s">
        <v>41</v>
      </c>
      <c r="F37" s="18"/>
    </row>
    <row r="38" spans="1:7" ht="14.25" x14ac:dyDescent="0.15">
      <c r="A38" s="30"/>
      <c r="B38" s="1"/>
      <c r="E38" s="1"/>
    </row>
    <row r="39" spans="1:7" ht="14.25" x14ac:dyDescent="0.15">
      <c r="A39" s="31"/>
      <c r="B39" s="49" t="s">
        <v>84</v>
      </c>
      <c r="C39" s="49"/>
      <c r="D39" s="49"/>
      <c r="E39" s="49"/>
      <c r="F39" s="49"/>
      <c r="G39" s="49"/>
    </row>
    <row r="40" spans="1:7" ht="27" x14ac:dyDescent="0.15">
      <c r="A40" s="57" t="s">
        <v>90</v>
      </c>
      <c r="B40" s="6" t="s">
        <v>99</v>
      </c>
      <c r="C40" s="6" t="s">
        <v>24</v>
      </c>
      <c r="D40" s="7" t="s">
        <v>128</v>
      </c>
      <c r="E40" s="6" t="s">
        <v>42</v>
      </c>
      <c r="F40" s="6" t="s">
        <v>26</v>
      </c>
      <c r="G40" s="6" t="s">
        <v>124</v>
      </c>
    </row>
    <row r="41" spans="1:7" x14ac:dyDescent="0.15">
      <c r="A41" s="57"/>
      <c r="B41" s="6" t="s">
        <v>16</v>
      </c>
      <c r="C41" s="15">
        <v>122880000</v>
      </c>
      <c r="D41" s="11" t="s">
        <v>72</v>
      </c>
      <c r="E41" s="11" t="s">
        <v>25</v>
      </c>
      <c r="F41" s="11" t="s">
        <v>27</v>
      </c>
      <c r="G41" s="17"/>
    </row>
    <row r="42" spans="1:7" x14ac:dyDescent="0.15">
      <c r="A42" s="57"/>
      <c r="B42" s="6" t="s">
        <v>17</v>
      </c>
      <c r="C42" s="15">
        <v>122880000</v>
      </c>
      <c r="D42" s="11" t="s">
        <v>72</v>
      </c>
      <c r="E42" s="11" t="s">
        <v>25</v>
      </c>
      <c r="F42" s="11" t="s">
        <v>27</v>
      </c>
      <c r="G42" s="18"/>
    </row>
    <row r="43" spans="1:7" x14ac:dyDescent="0.15">
      <c r="A43" s="57"/>
      <c r="B43" s="6" t="s">
        <v>20</v>
      </c>
      <c r="C43" s="41">
        <v>122880000</v>
      </c>
      <c r="D43" s="44" t="s">
        <v>72</v>
      </c>
      <c r="E43" s="11" t="s">
        <v>25</v>
      </c>
      <c r="F43" s="11" t="s">
        <v>27</v>
      </c>
      <c r="G43" s="18"/>
    </row>
    <row r="44" spans="1:7" x14ac:dyDescent="0.15">
      <c r="A44" s="57"/>
      <c r="B44" s="6" t="s">
        <v>21</v>
      </c>
      <c r="C44" s="41"/>
      <c r="D44" s="44"/>
      <c r="E44" s="11" t="s">
        <v>25</v>
      </c>
      <c r="F44" s="11" t="s">
        <v>27</v>
      </c>
      <c r="G44" s="18"/>
    </row>
    <row r="45" spans="1:7" x14ac:dyDescent="0.15">
      <c r="A45" s="57"/>
      <c r="B45" s="6" t="s">
        <v>22</v>
      </c>
      <c r="C45" s="42">
        <v>156250000</v>
      </c>
      <c r="D45" s="44" t="s">
        <v>71</v>
      </c>
      <c r="E45" s="11" t="s">
        <v>25</v>
      </c>
      <c r="F45" s="11" t="s">
        <v>27</v>
      </c>
      <c r="G45" s="18"/>
    </row>
    <row r="46" spans="1:7" x14ac:dyDescent="0.15">
      <c r="A46" s="57"/>
      <c r="B46" s="6" t="s">
        <v>23</v>
      </c>
      <c r="C46" s="43"/>
      <c r="D46" s="44"/>
      <c r="E46" s="11" t="s">
        <v>25</v>
      </c>
      <c r="F46" s="11" t="s">
        <v>27</v>
      </c>
      <c r="G46" s="18"/>
    </row>
    <row r="47" spans="1:7" x14ac:dyDescent="0.15">
      <c r="A47" s="57"/>
      <c r="B47" s="6" t="s">
        <v>18</v>
      </c>
      <c r="C47" s="15">
        <v>156250000</v>
      </c>
      <c r="D47" s="11" t="s">
        <v>71</v>
      </c>
      <c r="E47" s="11" t="s">
        <v>25</v>
      </c>
      <c r="F47" s="11" t="s">
        <v>27</v>
      </c>
      <c r="G47" s="18"/>
    </row>
    <row r="48" spans="1:7" x14ac:dyDescent="0.15">
      <c r="A48" s="57"/>
      <c r="B48" s="6" t="s">
        <v>19</v>
      </c>
      <c r="C48" s="15">
        <v>156250000</v>
      </c>
      <c r="D48" s="11" t="s">
        <v>71</v>
      </c>
      <c r="E48" s="11" t="s">
        <v>25</v>
      </c>
      <c r="F48" s="11" t="s">
        <v>27</v>
      </c>
      <c r="G48" s="18"/>
    </row>
    <row r="49" spans="1:15" ht="14.25" x14ac:dyDescent="0.15">
      <c r="A49" s="30"/>
      <c r="O49" s="23"/>
    </row>
    <row r="50" spans="1:15" ht="14.25" x14ac:dyDescent="0.15">
      <c r="A50" s="28"/>
      <c r="B50" s="49" t="s">
        <v>100</v>
      </c>
      <c r="C50" s="49"/>
      <c r="D50" s="49"/>
      <c r="E50" s="49"/>
      <c r="F50" s="49"/>
      <c r="G50" s="49"/>
      <c r="H50" s="49"/>
      <c r="I50" s="23"/>
      <c r="J50" s="23"/>
      <c r="K50" s="23"/>
      <c r="L50" s="23"/>
      <c r="M50" s="23"/>
      <c r="N50" s="23"/>
      <c r="O50" s="24"/>
    </row>
    <row r="51" spans="1:15" ht="27" x14ac:dyDescent="0.15">
      <c r="A51" s="57" t="s">
        <v>91</v>
      </c>
      <c r="B51" s="6" t="s">
        <v>7</v>
      </c>
      <c r="C51" s="6" t="s">
        <v>79</v>
      </c>
      <c r="D51" s="7" t="s">
        <v>102</v>
      </c>
      <c r="E51" s="6" t="s">
        <v>54</v>
      </c>
      <c r="F51" s="6" t="s">
        <v>67</v>
      </c>
      <c r="G51" s="6" t="s">
        <v>57</v>
      </c>
      <c r="H51" s="7" t="s">
        <v>124</v>
      </c>
      <c r="I51" s="24"/>
      <c r="J51" s="24"/>
      <c r="K51" s="24"/>
      <c r="L51" s="24"/>
      <c r="M51" s="24"/>
      <c r="N51" s="24"/>
    </row>
    <row r="52" spans="1:15" ht="27" x14ac:dyDescent="0.15">
      <c r="A52" s="57"/>
      <c r="B52" s="6" t="s">
        <v>8</v>
      </c>
      <c r="C52" s="12" t="s">
        <v>73</v>
      </c>
      <c r="D52" s="11" t="s">
        <v>58</v>
      </c>
      <c r="E52" s="11">
        <v>1</v>
      </c>
      <c r="F52" s="11" t="s">
        <v>62</v>
      </c>
      <c r="G52" s="11">
        <v>1E-3</v>
      </c>
      <c r="H52" s="17"/>
    </row>
    <row r="53" spans="1:15" ht="27" x14ac:dyDescent="0.15">
      <c r="A53" s="57"/>
      <c r="B53" s="6" t="s">
        <v>9</v>
      </c>
      <c r="C53" s="12" t="s">
        <v>73</v>
      </c>
      <c r="D53" s="11" t="s">
        <v>59</v>
      </c>
      <c r="E53" s="11">
        <v>10</v>
      </c>
      <c r="F53" s="11" t="s">
        <v>62</v>
      </c>
      <c r="G53" s="11">
        <v>1E-3</v>
      </c>
      <c r="H53" s="18"/>
    </row>
    <row r="54" spans="1:15" ht="14.25" x14ac:dyDescent="0.15">
      <c r="A54" s="30"/>
      <c r="E54" t="s">
        <v>85</v>
      </c>
      <c r="G54" t="s">
        <v>86</v>
      </c>
    </row>
    <row r="55" spans="1:15" ht="14.25" x14ac:dyDescent="0.15">
      <c r="A55" s="30"/>
    </row>
    <row r="56" spans="1:15" ht="14.25" x14ac:dyDescent="0.15">
      <c r="A56" s="28"/>
      <c r="B56" s="49" t="s">
        <v>132</v>
      </c>
      <c r="C56" s="49"/>
      <c r="D56" s="49"/>
      <c r="E56" s="49"/>
      <c r="F56" s="49"/>
      <c r="G56" s="49"/>
      <c r="H56" s="49"/>
    </row>
    <row r="57" spans="1:15" x14ac:dyDescent="0.15">
      <c r="A57" s="57" t="s">
        <v>92</v>
      </c>
      <c r="B57" s="52" t="s">
        <v>50</v>
      </c>
      <c r="C57" s="39" t="s">
        <v>68</v>
      </c>
      <c r="D57" s="50" t="s">
        <v>103</v>
      </c>
      <c r="E57" s="51"/>
      <c r="F57" s="50" t="s">
        <v>104</v>
      </c>
      <c r="G57" s="51"/>
      <c r="H57" s="48" t="s">
        <v>124</v>
      </c>
    </row>
    <row r="58" spans="1:15" ht="27" x14ac:dyDescent="0.15">
      <c r="A58" s="57"/>
      <c r="B58" s="53"/>
      <c r="C58" s="40"/>
      <c r="D58" s="6" t="s">
        <v>63</v>
      </c>
      <c r="E58" s="6" t="s">
        <v>64</v>
      </c>
      <c r="F58" s="7" t="s">
        <v>112</v>
      </c>
      <c r="G58" s="7" t="s">
        <v>113</v>
      </c>
      <c r="H58" s="48"/>
    </row>
    <row r="59" spans="1:15" ht="27" x14ac:dyDescent="0.15">
      <c r="A59" s="57"/>
      <c r="B59" s="6" t="s">
        <v>3</v>
      </c>
      <c r="C59" s="11">
        <v>0.1</v>
      </c>
      <c r="D59" s="11">
        <v>55</v>
      </c>
      <c r="E59" s="11">
        <v>60</v>
      </c>
      <c r="F59" s="11">
        <f>1000000/C20</f>
        <v>0.04</v>
      </c>
      <c r="G59" s="11">
        <v>0</v>
      </c>
      <c r="H59" s="26" t="s">
        <v>129</v>
      </c>
    </row>
    <row r="60" spans="1:15" ht="27" x14ac:dyDescent="0.15">
      <c r="A60" s="57"/>
      <c r="B60" s="6" t="s">
        <v>4</v>
      </c>
      <c r="C60" s="11">
        <v>0.1</v>
      </c>
      <c r="D60" s="11">
        <v>55</v>
      </c>
      <c r="E60" s="11">
        <v>60</v>
      </c>
      <c r="F60" s="11">
        <f t="shared" ref="F60:F62" si="0">1000000/C21</f>
        <v>0.04</v>
      </c>
      <c r="G60" s="11">
        <v>0</v>
      </c>
      <c r="H60" s="26" t="s">
        <v>127</v>
      </c>
    </row>
    <row r="61" spans="1:15" ht="27" x14ac:dyDescent="0.15">
      <c r="A61" s="57"/>
      <c r="B61" s="6" t="s">
        <v>5</v>
      </c>
      <c r="C61" s="11">
        <v>0.1</v>
      </c>
      <c r="D61" s="11">
        <v>55</v>
      </c>
      <c r="E61" s="11">
        <v>60</v>
      </c>
      <c r="F61" s="11">
        <f t="shared" si="0"/>
        <v>0.04</v>
      </c>
      <c r="G61" s="11">
        <v>0</v>
      </c>
      <c r="H61" s="26" t="s">
        <v>127</v>
      </c>
    </row>
    <row r="62" spans="1:15" ht="27" x14ac:dyDescent="0.15">
      <c r="A62" s="57"/>
      <c r="B62" s="6" t="s">
        <v>6</v>
      </c>
      <c r="C62" s="11">
        <v>0.1</v>
      </c>
      <c r="D62" s="11">
        <v>55</v>
      </c>
      <c r="E62" s="11">
        <v>60</v>
      </c>
      <c r="F62" s="11">
        <f t="shared" si="0"/>
        <v>0.04</v>
      </c>
      <c r="G62" s="11">
        <v>0</v>
      </c>
      <c r="H62" s="26" t="s">
        <v>127</v>
      </c>
    </row>
    <row r="63" spans="1:15" ht="14.25" x14ac:dyDescent="0.15">
      <c r="A63" s="30"/>
      <c r="D63" t="s">
        <v>110</v>
      </c>
    </row>
    <row r="64" spans="1:15" ht="14.25" x14ac:dyDescent="0.15">
      <c r="A64" s="30"/>
    </row>
    <row r="65" spans="1:15" ht="14.25" x14ac:dyDescent="0.15">
      <c r="A65" s="28"/>
      <c r="B65" s="49" t="s">
        <v>111</v>
      </c>
      <c r="C65" s="49"/>
      <c r="D65" s="49"/>
      <c r="E65" s="49"/>
      <c r="G65" s="1"/>
    </row>
    <row r="66" spans="1:15" x14ac:dyDescent="0.15">
      <c r="A66" s="57" t="s">
        <v>95</v>
      </c>
      <c r="B66" s="6" t="s">
        <v>7</v>
      </c>
      <c r="C66" s="6" t="s">
        <v>65</v>
      </c>
      <c r="D66" s="7" t="s">
        <v>66</v>
      </c>
      <c r="E66" s="7" t="s">
        <v>124</v>
      </c>
      <c r="F66" s="1"/>
      <c r="G66" s="1"/>
    </row>
    <row r="67" spans="1:15" x14ac:dyDescent="0.15">
      <c r="A67" s="57"/>
      <c r="B67" s="6" t="s">
        <v>8</v>
      </c>
      <c r="C67" s="11">
        <v>1</v>
      </c>
      <c r="D67" s="11">
        <v>3</v>
      </c>
      <c r="E67" s="17"/>
      <c r="F67" s="1"/>
    </row>
    <row r="68" spans="1:15" x14ac:dyDescent="0.15">
      <c r="A68" s="57"/>
      <c r="B68" s="6" t="s">
        <v>9</v>
      </c>
      <c r="C68" s="11">
        <v>1</v>
      </c>
      <c r="D68" s="11">
        <v>3</v>
      </c>
      <c r="E68" s="18"/>
      <c r="F68" s="1"/>
    </row>
    <row r="69" spans="1:15" ht="14.25" x14ac:dyDescent="0.15">
      <c r="A69" s="30"/>
      <c r="C69" t="s">
        <v>110</v>
      </c>
    </row>
    <row r="70" spans="1:15" ht="14.25" x14ac:dyDescent="0.15">
      <c r="A70" s="30"/>
    </row>
    <row r="71" spans="1:15" ht="14.25" x14ac:dyDescent="0.15">
      <c r="A71" s="28"/>
      <c r="B71" s="32" t="s">
        <v>93</v>
      </c>
      <c r="C71" s="22"/>
      <c r="D71" s="22"/>
      <c r="E71" s="22"/>
    </row>
    <row r="72" spans="1:15" ht="40.5" x14ac:dyDescent="0.15">
      <c r="A72" s="57" t="s">
        <v>96</v>
      </c>
      <c r="B72" s="6" t="s">
        <v>7</v>
      </c>
      <c r="C72" s="6" t="s">
        <v>94</v>
      </c>
      <c r="D72" s="7" t="s">
        <v>107</v>
      </c>
      <c r="E72" s="7" t="s">
        <v>124</v>
      </c>
    </row>
    <row r="73" spans="1:15" x14ac:dyDescent="0.15">
      <c r="A73" s="57"/>
      <c r="B73" s="6" t="s">
        <v>8</v>
      </c>
      <c r="C73" s="11">
        <v>1E-3</v>
      </c>
      <c r="D73" s="11">
        <v>5.0000000000000001E-4</v>
      </c>
      <c r="E73" s="17"/>
    </row>
    <row r="74" spans="1:15" x14ac:dyDescent="0.15">
      <c r="A74" s="57"/>
      <c r="B74" s="6" t="s">
        <v>9</v>
      </c>
      <c r="C74" s="11">
        <v>1E-3</v>
      </c>
      <c r="D74" s="11">
        <v>5.0000000000000001E-4</v>
      </c>
      <c r="E74" s="18"/>
    </row>
    <row r="75" spans="1:15" x14ac:dyDescent="0.15">
      <c r="O75" s="21"/>
    </row>
    <row r="76" spans="1:15" ht="14.25" x14ac:dyDescent="0.15">
      <c r="A76" s="33" t="s">
        <v>108</v>
      </c>
      <c r="B76" s="45" t="s">
        <v>101</v>
      </c>
      <c r="C76" s="45"/>
      <c r="D76" s="45"/>
      <c r="E76" s="45"/>
      <c r="F76" s="45"/>
      <c r="G76" s="45"/>
      <c r="H76" s="45"/>
      <c r="I76" s="21"/>
      <c r="J76" s="21"/>
      <c r="K76" s="21"/>
      <c r="L76" s="21"/>
      <c r="M76" s="21"/>
      <c r="N76" s="21"/>
    </row>
    <row r="77" spans="1:15" x14ac:dyDescent="0.15">
      <c r="A77" s="3">
        <v>1</v>
      </c>
      <c r="B77" t="s">
        <v>122</v>
      </c>
    </row>
    <row r="78" spans="1:15" x14ac:dyDescent="0.15">
      <c r="A78" s="3">
        <v>2</v>
      </c>
      <c r="B78" s="2" t="s">
        <v>123</v>
      </c>
    </row>
    <row r="79" spans="1:15" x14ac:dyDescent="0.15">
      <c r="A79" s="3">
        <v>3</v>
      </c>
      <c r="B79" s="2" t="s">
        <v>80</v>
      </c>
    </row>
    <row r="80" spans="1:15" x14ac:dyDescent="0.15">
      <c r="A80" s="3">
        <v>4</v>
      </c>
      <c r="B80" t="s">
        <v>105</v>
      </c>
    </row>
    <row r="81" spans="1:2" x14ac:dyDescent="0.15">
      <c r="A81" s="3">
        <v>5</v>
      </c>
      <c r="B81" t="s">
        <v>116</v>
      </c>
    </row>
    <row r="82" spans="1:2" x14ac:dyDescent="0.15">
      <c r="A82" s="3">
        <v>6</v>
      </c>
      <c r="B82" t="s">
        <v>114</v>
      </c>
    </row>
    <row r="83" spans="1:2" x14ac:dyDescent="0.15">
      <c r="A83" s="3">
        <v>7</v>
      </c>
      <c r="B83" t="s">
        <v>115</v>
      </c>
    </row>
    <row r="84" spans="1:2" x14ac:dyDescent="0.15">
      <c r="A84" s="3">
        <v>8</v>
      </c>
      <c r="B84" t="s">
        <v>106</v>
      </c>
    </row>
    <row r="85" spans="1:2" x14ac:dyDescent="0.15">
      <c r="A85" s="3">
        <v>9</v>
      </c>
      <c r="B85" t="s">
        <v>109</v>
      </c>
    </row>
  </sheetData>
  <mergeCells count="37">
    <mergeCell ref="B65:E65"/>
    <mergeCell ref="A66:A68"/>
    <mergeCell ref="A72:A74"/>
    <mergeCell ref="B76:H76"/>
    <mergeCell ref="B50:H50"/>
    <mergeCell ref="A51:A53"/>
    <mergeCell ref="B56:H56"/>
    <mergeCell ref="A57:A62"/>
    <mergeCell ref="B57:B58"/>
    <mergeCell ref="C57:C58"/>
    <mergeCell ref="D57:E57"/>
    <mergeCell ref="F57:G57"/>
    <mergeCell ref="H57:H58"/>
    <mergeCell ref="B39:G39"/>
    <mergeCell ref="A40:A48"/>
    <mergeCell ref="C43:C44"/>
    <mergeCell ref="D43:D44"/>
    <mergeCell ref="C45:C46"/>
    <mergeCell ref="D45:D46"/>
    <mergeCell ref="F15:F16"/>
    <mergeCell ref="B18:F18"/>
    <mergeCell ref="A19:A23"/>
    <mergeCell ref="B25:F25"/>
    <mergeCell ref="A26:A37"/>
    <mergeCell ref="B26:B31"/>
    <mergeCell ref="C26:C27"/>
    <mergeCell ref="C29:C30"/>
    <mergeCell ref="B32:B37"/>
    <mergeCell ref="C32:C33"/>
    <mergeCell ref="C35:C36"/>
    <mergeCell ref="B6:C6"/>
    <mergeCell ref="B12:E12"/>
    <mergeCell ref="A13:A16"/>
    <mergeCell ref="B13:B14"/>
    <mergeCell ref="B15:B16"/>
    <mergeCell ref="D15:D16"/>
    <mergeCell ref="E15:E16"/>
  </mergeCells>
  <phoneticPr fontId="11"/>
  <dataValidations count="23">
    <dataValidation type="decimal" operator="lessThan" allowBlank="1" showInputMessage="1" showErrorMessage="1" error="Tearly (us) cannot be set greater than the nominal input clock period (max Tearly = 1/Fin - 0.002 us)" sqref="G59:G62">
      <formula1>1000000/C20 - 0.002</formula1>
    </dataValidation>
    <dataValidation type="decimal" allowBlank="1" showInputMessage="1" showErrorMessage="1" sqref="C41:C42 C48">
      <formula1>1</formula1>
      <formula2>750000000</formula2>
    </dataValidation>
    <dataValidation type="decimal" allowBlank="1" showInputMessage="1" showErrorMessage="1" sqref="C14 C16">
      <formula1>10000000</formula1>
      <formula2>100000000</formula2>
    </dataValidation>
    <dataValidation type="decimal" allowBlank="1" showInputMessage="1" showErrorMessage="1" sqref="C20:C23 C43:C47">
      <formula1>2000</formula1>
      <formula2>750000000</formula2>
    </dataValidation>
    <dataValidation type="decimal" operator="lessThan" allowBlank="1" showInputMessage="1" showErrorMessage="1" sqref="D73:D74">
      <formula1>C73</formula1>
    </dataValidation>
    <dataValidation type="decimal" operator="greaterThanOrEqual" allowBlank="1" showInputMessage="1" showErrorMessage="1" sqref="C73:C74">
      <formula1>0.001</formula1>
    </dataValidation>
    <dataValidation type="decimal" operator="greaterThanOrEqual" allowBlank="1" showInputMessage="1" showErrorMessage="1" sqref="D59:D62 C67:C68">
      <formula1>0.1</formula1>
    </dataValidation>
    <dataValidation type="decimal" operator="greaterThan" allowBlank="1" showInputMessage="1" showErrorMessage="1" sqref="E59:E62">
      <formula1>D59</formula1>
    </dataValidation>
    <dataValidation type="list" allowBlank="1" showInputMessage="1" showErrorMessage="1" sqref="C59:C62">
      <formula1>$AA$13:$AA$18</formula1>
    </dataValidation>
    <dataValidation type="decimal" allowBlank="1" showInputMessage="1" showErrorMessage="1" sqref="G52:G53">
      <formula1>0.001</formula1>
      <formula2>200000</formula2>
    </dataValidation>
    <dataValidation type="decimal" allowBlank="1" showInputMessage="1" showErrorMessage="1" sqref="E52:E53">
      <formula1>0.001</formula1>
      <formula2>4000</formula2>
    </dataValidation>
    <dataValidation type="list" allowBlank="1" showInputMessage="1" showErrorMessage="1" sqref="F52:F53">
      <formula1>$Z$13:$Z$14</formula1>
    </dataValidation>
    <dataValidation type="list" allowBlank="1" showInputMessage="1" showErrorMessage="1" sqref="D52:D53">
      <formula1>$Y$13:$Y$15</formula1>
    </dataValidation>
    <dataValidation type="list" allowBlank="1" showInputMessage="1" showErrorMessage="1" sqref="C52:C53">
      <formula1>$X$13:$X$16</formula1>
    </dataValidation>
    <dataValidation type="list" allowBlank="1" showInputMessage="1" showErrorMessage="1" sqref="F41:F48">
      <formula1>$W$13:$W$14</formula1>
    </dataValidation>
    <dataValidation type="list" allowBlank="1" showInputMessage="1" showErrorMessage="1" sqref="E41:E48">
      <formula1>$V$13:$V$20</formula1>
    </dataValidation>
    <dataValidation type="list" allowBlank="1" showInputMessage="1" showErrorMessage="1" sqref="D41:D42">
      <formula1>$U$13:$U$17</formula1>
    </dataValidation>
    <dataValidation type="list" allowBlank="1" showInputMessage="1" showErrorMessage="1" sqref="D43:D48">
      <formula1>$U$13:$U$15</formula1>
    </dataValidation>
    <dataValidation type="list" allowBlank="1" showInputMessage="1" showErrorMessage="1" sqref="E27:E31 E33:E37 F38">
      <formula1>$T$13:$T$17</formula1>
    </dataValidation>
    <dataValidation type="list" allowBlank="1" showInputMessage="1" showErrorMessage="1" sqref="C31 C37">
      <formula1>$S$13:$S$18</formula1>
    </dataValidation>
    <dataValidation type="list" allowBlank="1" showInputMessage="1" showErrorMessage="1" sqref="C28 C34">
      <formula1>$R$13:$R$16</formula1>
    </dataValidation>
    <dataValidation type="list" allowBlank="1" showInputMessage="1" showErrorMessage="1" sqref="D20:D23">
      <formula1>$Q$13:$Q$16</formula1>
    </dataValidation>
    <dataValidation type="list" allowBlank="1" showInputMessage="1" showErrorMessage="1" sqref="D14 E20:E23">
      <formula1>$P$13:$P$17</formula1>
    </dataValidation>
  </dataValidations>
  <hyperlinks>
    <hyperlink ref="B4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Worksheet-Sample</vt:lpstr>
      <vt:lpstr>Worksheet-Sample (backup)</vt:lpstr>
    </vt:vector>
  </TitlesOfParts>
  <Company>Texas Instruments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Ocampo</dc:creator>
  <cp:lastModifiedBy>5009843@JP1200506</cp:lastModifiedBy>
  <cp:lastPrinted>2018-04-05T04:45:54Z</cp:lastPrinted>
  <dcterms:created xsi:type="dcterms:W3CDTF">2017-10-31T02:26:44Z</dcterms:created>
  <dcterms:modified xsi:type="dcterms:W3CDTF">2018-04-05T04:52:55Z</dcterms:modified>
</cp:coreProperties>
</file>