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3395" windowHeight="4680"/>
  </bookViews>
  <sheets>
    <sheet name="export2" sheetId="1" r:id="rId1"/>
    <sheet name="customer" sheetId="2" r:id="rId2"/>
  </sheets>
  <calcPr calcId="0"/>
</workbook>
</file>

<file path=xl/calcChain.xml><?xml version="1.0" encoding="utf-8"?>
<calcChain xmlns="http://schemas.openxmlformats.org/spreadsheetml/2006/main">
  <c r="D3" i="1" l="1"/>
  <c r="J24" i="1"/>
  <c r="J8" i="1"/>
  <c r="I4" i="1"/>
  <c r="J4" i="1" s="1"/>
  <c r="I5" i="1"/>
  <c r="J5" i="1" s="1"/>
  <c r="I6" i="1"/>
  <c r="J6" i="1" s="1"/>
  <c r="I7" i="1"/>
  <c r="J7" i="1" s="1"/>
  <c r="I8" i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3" i="1"/>
  <c r="J3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3" i="1"/>
  <c r="P2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M33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J33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2" i="2"/>
  <c r="H2" i="2"/>
  <c r="I2" i="2"/>
  <c r="N2" i="2"/>
  <c r="M2" i="2"/>
  <c r="L2" i="2"/>
  <c r="K2" i="2"/>
  <c r="J2" i="2"/>
</calcChain>
</file>

<file path=xl/sharedStrings.xml><?xml version="1.0" encoding="utf-8"?>
<sst xmlns="http://schemas.openxmlformats.org/spreadsheetml/2006/main" count="337" uniqueCount="336">
  <si>
    <t>R0</t>
  </si>
  <si>
    <t>0x0010</t>
  </si>
  <si>
    <t>R1</t>
  </si>
  <si>
    <t>0x010B</t>
  </si>
  <si>
    <t>R2</t>
  </si>
  <si>
    <t>0x0233</t>
  </si>
  <si>
    <t>R3</t>
  </si>
  <si>
    <t>0x0301</t>
  </si>
  <si>
    <t>R4</t>
  </si>
  <si>
    <t>0x0401</t>
  </si>
  <si>
    <t>R5</t>
  </si>
  <si>
    <t>0x0500</t>
  </si>
  <si>
    <t>R6</t>
  </si>
  <si>
    <t>0x0636</t>
  </si>
  <si>
    <t>R7</t>
  </si>
  <si>
    <t>0x07DC</t>
  </si>
  <si>
    <t>R8</t>
  </si>
  <si>
    <t>0x0852</t>
  </si>
  <si>
    <t>R9</t>
  </si>
  <si>
    <t>0x0900</t>
  </si>
  <si>
    <t>R10</t>
  </si>
  <si>
    <t>0x0AA6</t>
  </si>
  <si>
    <t>R11</t>
  </si>
  <si>
    <t>0x0B00</t>
  </si>
  <si>
    <t>R12</t>
  </si>
  <si>
    <t>0x0CDD</t>
  </si>
  <si>
    <t>R13</t>
  </si>
  <si>
    <t>0x0D00</t>
  </si>
  <si>
    <t>R14</t>
  </si>
  <si>
    <t>0x0E1D</t>
  </si>
  <si>
    <t>R15</t>
  </si>
  <si>
    <t>0x0F00</t>
  </si>
  <si>
    <t>R16</t>
  </si>
  <si>
    <t>0x1000</t>
  </si>
  <si>
    <t>R17</t>
  </si>
  <si>
    <t>0x1100</t>
  </si>
  <si>
    <t>R18</t>
  </si>
  <si>
    <t>0x1200</t>
  </si>
  <si>
    <t>R19</t>
  </si>
  <si>
    <t>0x1300</t>
  </si>
  <si>
    <t>R20</t>
  </si>
  <si>
    <t>0x14FF</t>
  </si>
  <si>
    <t>R21</t>
  </si>
  <si>
    <t>0x15FF</t>
  </si>
  <si>
    <t>R22</t>
  </si>
  <si>
    <t>0x16FF</t>
  </si>
  <si>
    <t>R23</t>
  </si>
  <si>
    <t>0x1703</t>
  </si>
  <si>
    <t>R24</t>
  </si>
  <si>
    <t>0x1800</t>
  </si>
  <si>
    <t>R25</t>
  </si>
  <si>
    <t>0x19F5</t>
  </si>
  <si>
    <t>R26</t>
  </si>
  <si>
    <t>0x1A00</t>
  </si>
  <si>
    <t>R27</t>
  </si>
  <si>
    <t>0x1B28</t>
  </si>
  <si>
    <t>R28</t>
  </si>
  <si>
    <t>0x1C08</t>
  </si>
  <si>
    <t>R29</t>
  </si>
  <si>
    <t>0x1D0A</t>
  </si>
  <si>
    <t>R30</t>
  </si>
  <si>
    <t>0x1E00</t>
  </si>
  <si>
    <t>R31</t>
  </si>
  <si>
    <t>0x1F30</t>
  </si>
  <si>
    <t>R32</t>
  </si>
  <si>
    <t>0x2030</t>
  </si>
  <si>
    <t>R33</t>
  </si>
  <si>
    <t>0x210F</t>
  </si>
  <si>
    <t>R34</t>
  </si>
  <si>
    <t>0x2230</t>
  </si>
  <si>
    <t>R35</t>
  </si>
  <si>
    <t>0x2330</t>
  </si>
  <si>
    <t>R36</t>
  </si>
  <si>
    <t>0x240F</t>
  </si>
  <si>
    <t>R37</t>
  </si>
  <si>
    <t>0x2518</t>
  </si>
  <si>
    <t>R38</t>
  </si>
  <si>
    <t>0x260F</t>
  </si>
  <si>
    <t>R39</t>
  </si>
  <si>
    <t>0x272C</t>
  </si>
  <si>
    <t>R40</t>
  </si>
  <si>
    <t>0x2818</t>
  </si>
  <si>
    <t>R41</t>
  </si>
  <si>
    <t>0x2918</t>
  </si>
  <si>
    <t>R42</t>
  </si>
  <si>
    <t>0x2A63</t>
  </si>
  <si>
    <t>R43</t>
  </si>
  <si>
    <t>0x2B18</t>
  </si>
  <si>
    <t>R44</t>
  </si>
  <si>
    <t>0x2C63</t>
  </si>
  <si>
    <t>R45</t>
  </si>
  <si>
    <t>0x2D0A</t>
  </si>
  <si>
    <t>R46</t>
  </si>
  <si>
    <t>0x2E00</t>
  </si>
  <si>
    <t>R47</t>
  </si>
  <si>
    <t>0x2F00</t>
  </si>
  <si>
    <t>R48</t>
  </si>
  <si>
    <t>0x30FF</t>
  </si>
  <si>
    <t>R49</t>
  </si>
  <si>
    <t>0x310A</t>
  </si>
  <si>
    <t>R50</t>
  </si>
  <si>
    <t>0x3241</t>
  </si>
  <si>
    <t>R51</t>
  </si>
  <si>
    <t>0x3303</t>
  </si>
  <si>
    <t>R52</t>
  </si>
  <si>
    <t>0x3400</t>
  </si>
  <si>
    <t>R53</t>
  </si>
  <si>
    <t>0x3500</t>
  </si>
  <si>
    <t>R54</t>
  </si>
  <si>
    <t>0x3600</t>
  </si>
  <si>
    <t>R55</t>
  </si>
  <si>
    <t>0x3700</t>
  </si>
  <si>
    <t>R56</t>
  </si>
  <si>
    <t>0x3806</t>
  </si>
  <si>
    <t>R57</t>
  </si>
  <si>
    <t>0x3918</t>
  </si>
  <si>
    <t>R58</t>
  </si>
  <si>
    <t>0x3A00</t>
  </si>
  <si>
    <t>R59</t>
  </si>
  <si>
    <t>0x3B64</t>
  </si>
  <si>
    <t>R60</t>
  </si>
  <si>
    <t>0x3C00</t>
  </si>
  <si>
    <t>R61</t>
  </si>
  <si>
    <t>0x3D00</t>
  </si>
  <si>
    <t>R62</t>
  </si>
  <si>
    <t>0x3E00</t>
  </si>
  <si>
    <t>R63</t>
  </si>
  <si>
    <t>0x3F00</t>
  </si>
  <si>
    <t>R64</t>
  </si>
  <si>
    <t>0x4000</t>
  </si>
  <si>
    <t>R65</t>
  </si>
  <si>
    <t>0x4101</t>
  </si>
  <si>
    <t>R66</t>
  </si>
  <si>
    <t>0x420C</t>
  </si>
  <si>
    <t>R67</t>
  </si>
  <si>
    <t>0x4304</t>
  </si>
  <si>
    <t>R68</t>
  </si>
  <si>
    <t>0x4401</t>
  </si>
  <si>
    <t>R69</t>
  </si>
  <si>
    <t>0x4504</t>
  </si>
  <si>
    <t>R70</t>
  </si>
  <si>
    <t>0x4607</t>
  </si>
  <si>
    <t>R71</t>
  </si>
  <si>
    <t>0x4701</t>
  </si>
  <si>
    <t>R72</t>
  </si>
  <si>
    <t>0x4810</t>
  </si>
  <si>
    <t>R73</t>
  </si>
  <si>
    <t>0x4900</t>
  </si>
  <si>
    <t>R74</t>
  </si>
  <si>
    <t>0x4A32</t>
  </si>
  <si>
    <t>R75</t>
  </si>
  <si>
    <t>0x4B00</t>
  </si>
  <si>
    <t>R76</t>
  </si>
  <si>
    <t>0x4C00</t>
  </si>
  <si>
    <t>R77</t>
  </si>
  <si>
    <t>0x4D00</t>
  </si>
  <si>
    <t>R78</t>
  </si>
  <si>
    <t>0x4E00</t>
  </si>
  <si>
    <t>R79</t>
  </si>
  <si>
    <t>0x4F00</t>
  </si>
  <si>
    <t>R80</t>
  </si>
  <si>
    <t>0x5001</t>
  </si>
  <si>
    <t>R81</t>
  </si>
  <si>
    <t>0x510C</t>
  </si>
  <si>
    <t>R82</t>
  </si>
  <si>
    <t>0x5208</t>
  </si>
  <si>
    <t>R83</t>
  </si>
  <si>
    <t>0x5300</t>
  </si>
  <si>
    <t>R84</t>
  </si>
  <si>
    <t>0x5400</t>
  </si>
  <si>
    <t>R85</t>
  </si>
  <si>
    <t>0x5500</t>
  </si>
  <si>
    <t>R86</t>
  </si>
  <si>
    <t>0x5600</t>
  </si>
  <si>
    <t>R87</t>
  </si>
  <si>
    <t>0x5700</t>
  </si>
  <si>
    <t>R88</t>
  </si>
  <si>
    <t>0x5800</t>
  </si>
  <si>
    <t>R89</t>
  </si>
  <si>
    <t>0x59E3</t>
  </si>
  <si>
    <t>R90</t>
  </si>
  <si>
    <t>0x5A01</t>
  </si>
  <si>
    <t>R91</t>
  </si>
  <si>
    <t>0x5B32</t>
  </si>
  <si>
    <t>R92</t>
  </si>
  <si>
    <t>0x5C01</t>
  </si>
  <si>
    <t>R93</t>
  </si>
  <si>
    <t>0x5D59</t>
  </si>
  <si>
    <t>R94</t>
  </si>
  <si>
    <t>0x5E01</t>
  </si>
  <si>
    <t>R95</t>
  </si>
  <si>
    <t>0x5F86</t>
  </si>
  <si>
    <t>R96</t>
  </si>
  <si>
    <t>0x6001</t>
  </si>
  <si>
    <t>R97</t>
  </si>
  <si>
    <t>0x61EE</t>
  </si>
  <si>
    <t>R98</t>
  </si>
  <si>
    <t>0x6202</t>
  </si>
  <si>
    <t>R99</t>
  </si>
  <si>
    <t>0x632E</t>
  </si>
  <si>
    <t>R100</t>
  </si>
  <si>
    <t>0x6402</t>
  </si>
  <si>
    <t>R101</t>
  </si>
  <si>
    <t>0x65A4</t>
  </si>
  <si>
    <t>R102</t>
  </si>
  <si>
    <t>0x6603</t>
  </si>
  <si>
    <t>R103</t>
  </si>
  <si>
    <t>0x670A</t>
  </si>
  <si>
    <t>R104</t>
  </si>
  <si>
    <t>0x6800</t>
  </si>
  <si>
    <t>R105</t>
  </si>
  <si>
    <t>0x6900</t>
  </si>
  <si>
    <t>R106</t>
  </si>
  <si>
    <t>0x6A05</t>
  </si>
  <si>
    <t>R107</t>
  </si>
  <si>
    <t>0x6B00</t>
  </si>
  <si>
    <t>R108</t>
  </si>
  <si>
    <t>0x6C08</t>
  </si>
  <si>
    <t>R109</t>
  </si>
  <si>
    <t>0x6D0F</t>
  </si>
  <si>
    <t>R110</t>
  </si>
  <si>
    <t>0x6E1F</t>
  </si>
  <si>
    <t>R111</t>
  </si>
  <si>
    <t>0x6F00</t>
  </si>
  <si>
    <t>R112</t>
  </si>
  <si>
    <t>0x7000</t>
  </si>
  <si>
    <t>R113</t>
  </si>
  <si>
    <t>0x7100</t>
  </si>
  <si>
    <t>R114</t>
  </si>
  <si>
    <t>0x7200</t>
  </si>
  <si>
    <t>R115</t>
  </si>
  <si>
    <t>0x730D</t>
  </si>
  <si>
    <t>R116</t>
  </si>
  <si>
    <t>0x7419</t>
  </si>
  <si>
    <t>R117</t>
  </si>
  <si>
    <t>0x7500</t>
  </si>
  <si>
    <t>R118</t>
  </si>
  <si>
    <t>0x7607</t>
  </si>
  <si>
    <t>R119</t>
  </si>
  <si>
    <t>0x7705</t>
  </si>
  <si>
    <t>R120</t>
  </si>
  <si>
    <t>0x7800</t>
  </si>
  <si>
    <t>R121</t>
  </si>
  <si>
    <t>0x7900</t>
  </si>
  <si>
    <t>R122</t>
  </si>
  <si>
    <t>0x7A08</t>
  </si>
  <si>
    <t>R123</t>
  </si>
  <si>
    <t>0x7B0F</t>
  </si>
  <si>
    <t>R124</t>
  </si>
  <si>
    <t>0x7C1F</t>
  </si>
  <si>
    <t>R125</t>
  </si>
  <si>
    <t>0x7D00</t>
  </si>
  <si>
    <t>R126</t>
  </si>
  <si>
    <t>0x7E00</t>
  </si>
  <si>
    <t>R127</t>
  </si>
  <si>
    <t>0x7F00</t>
  </si>
  <si>
    <t>R128</t>
  </si>
  <si>
    <t>0x8000</t>
  </si>
  <si>
    <t>R129</t>
  </si>
  <si>
    <t>0x810D</t>
  </si>
  <si>
    <t>R130</t>
  </si>
  <si>
    <t>0x8219</t>
  </si>
  <si>
    <t>R131</t>
  </si>
  <si>
    <t>0x8300</t>
  </si>
  <si>
    <t>R132</t>
  </si>
  <si>
    <t>0x8403</t>
  </si>
  <si>
    <t>R133</t>
  </si>
  <si>
    <t>0x8501</t>
  </si>
  <si>
    <t>R134</t>
  </si>
  <si>
    <t>0x8600</t>
  </si>
  <si>
    <t>R135</t>
  </si>
  <si>
    <t>0x8707</t>
  </si>
  <si>
    <t>R136</t>
  </si>
  <si>
    <t>0x8803</t>
  </si>
  <si>
    <t>R137</t>
  </si>
  <si>
    <t>0x8910</t>
  </si>
  <si>
    <t>R138</t>
  </si>
  <si>
    <t>0x8A07</t>
  </si>
  <si>
    <t>R139</t>
  </si>
  <si>
    <t>0x8B00</t>
  </si>
  <si>
    <t>R140</t>
  </si>
  <si>
    <t>0x8C00</t>
  </si>
  <si>
    <t>R141</t>
  </si>
  <si>
    <t>0x8D00</t>
  </si>
  <si>
    <t>R142</t>
  </si>
  <si>
    <t>0x8E07</t>
  </si>
  <si>
    <t>R143</t>
  </si>
  <si>
    <t>0x8F00</t>
  </si>
  <si>
    <t>R144</t>
  </si>
  <si>
    <t>0x9000</t>
  </si>
  <si>
    <t>R145</t>
  </si>
  <si>
    <t>0x9100</t>
  </si>
  <si>
    <t>R169</t>
  </si>
  <si>
    <t>0xA940</t>
  </si>
  <si>
    <t>R172</t>
  </si>
  <si>
    <t>0xAC24</t>
  </si>
  <si>
    <t>R173</t>
  </si>
  <si>
    <t>0xAD00</t>
  </si>
  <si>
    <t>00: 0b10 330b 0133 0001 0000 0000 0000 5200</t>
  </si>
  <si>
    <t>08: 0052 a600 00a6 dd00 00dd 1d00 001d 0000</t>
  </si>
  <si>
    <t>10: 0000 3000 0030 ff00 ffff ffff 03ff 0003</t>
  </si>
  <si>
    <t>18: f500 00f5 2800 0828 0a08 000a 3000 3030</t>
  </si>
  <si>
    <t>20: 0f30 300f 3030 0f30 180f 0f18 2c0f 182c</t>
  </si>
  <si>
    <t>28: 1818 6318 1863 6318 0a63 000a 0000 0000</t>
  </si>
  <si>
    <t>30: 0a00 410a 0341 0003 0000 0000 0000 0600</t>
  </si>
  <si>
    <t>38: 1806 0018 6400 0064 0000 0000 0000 0000</t>
  </si>
  <si>
    <t>40: 0100 0c01 040c 0104 0401 0704 0107 1001</t>
  </si>
  <si>
    <t>48: 0010 0000 0000 0000 0000 0000 0000 0000</t>
  </si>
  <si>
    <t>50: 0000 0000 0000 0000 0000 0000 0000 0000</t>
  </si>
  <si>
    <t>58: e300 01e3 3201 0132 5901 0159 8601 0186</t>
  </si>
  <si>
    <t>60: ee01 02ee 2e02 022e a402 03a4 0a03 000a</t>
  </si>
  <si>
    <t>68: 0000 0500 0005 0800 0f08 1f0f 001f 0000</t>
  </si>
  <si>
    <t>70: 0000 0000 0d00 190d 0019 0700 0507 0005</t>
  </si>
  <si>
    <t>78: 0000 0800 0f08 1f0f 001f 0000 0000 0000</t>
  </si>
  <si>
    <t>80: 0d00 190d 0019 0300 0003 0000 0c00 220c</t>
  </si>
  <si>
    <t>88: 1022 0c10 000c 0000 0000 0c00 cf7f 0000</t>
  </si>
  <si>
    <t>90: 0000 0000 0000 0000 0000 2800 8828 3688</t>
  </si>
  <si>
    <t>98: 0136 0000 0000 0000 0000 0000 0000 ff00</t>
  </si>
  <si>
    <t>a0: 22ff 0022 0000 0c00 000c 0000 0000 0000</t>
  </si>
  <si>
    <t>a8: 4000 0040 0000 2400 0024 0700 0007 0000</t>
  </si>
  <si>
    <t>b0: 1000 8010 0080 0000 0000 0000 0000 0000</t>
  </si>
  <si>
    <t>b8: 0400 0004 0000 4000 4040 4040 4040 4040</t>
  </si>
  <si>
    <t>c0: 0040 0000 0000 0000 0000 a000 00a0 0000</t>
  </si>
  <si>
    <t>c8: 0000 0000 0000 0000 0000 0000 0000 0000</t>
  </si>
  <si>
    <t>d0: 0000 0000 0000 0000 0000 0000 0000 0000</t>
  </si>
  <si>
    <t>d8: 0000 0000 0000 0000 0000 0000 0000 0000</t>
  </si>
  <si>
    <t>e0: 0000 0000 0000 0000 0000 0000 0000 0000</t>
  </si>
  <si>
    <t>e8: 0000 0000 0000 0000 0000 0000 0000 0000</t>
  </si>
  <si>
    <t>f0: 0000 0000 100c 07ff 0758 ffff 7c58 05ff</t>
  </si>
  <si>
    <t>f8: 19f1 060f 010f 000e 000e 1000 0b00 3300</t>
  </si>
  <si>
    <t>Register Name</t>
  </si>
  <si>
    <t>Register Data</t>
  </si>
  <si>
    <t>TI Register Readback</t>
  </si>
  <si>
    <t>Customer Register Readback</t>
  </si>
  <si>
    <t>Comparison</t>
  </si>
  <si>
    <t>Same contents?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</si>
</sst>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54545"/>
      <name val="Courier New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 applyAlignment="1">
      <alignment horizontal="center"/>
    </xf>
    <xf numFmtId="0" fontId="18" fillId="33" borderId="0" xfId="0" applyFont="1" applyFill="1"/>
    <xf numFmtId="0" fontId="16" fillId="0" borderId="0" xfId="0" applyFont="1"/>
    <xf numFmtId="0" fontId="18" fillId="0" borderId="0" xfId="0" applyFont="1"/>
    <xf numFmtId="0" fontId="0" fillId="33" borderId="0" xfId="0" applyFill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workbookViewId="0">
      <selection sqref="A1:B1"/>
    </sheetView>
  </sheetViews>
  <sheetFormatPr defaultRowHeight="15" x14ac:dyDescent="0.25"/>
  <cols>
    <col min="1" max="1" width="17.42578125" bestFit="1" customWidth="1"/>
    <col min="2" max="2" width="12.7109375" bestFit="1" customWidth="1"/>
    <col min="3" max="8" width="0" hidden="1" customWidth="1"/>
    <col min="9" max="9" width="26.7109375" bestFit="1" customWidth="1"/>
    <col min="10" max="10" width="15.140625" bestFit="1" customWidth="1"/>
  </cols>
  <sheetData>
    <row r="1" spans="1:10" s="6" customFormat="1" x14ac:dyDescent="0.25">
      <c r="A1" s="1" t="s">
        <v>332</v>
      </c>
      <c r="B1" s="1"/>
      <c r="I1" s="3" t="s">
        <v>333</v>
      </c>
      <c r="J1" s="3" t="s">
        <v>334</v>
      </c>
    </row>
    <row r="2" spans="1:10" s="6" customFormat="1" x14ac:dyDescent="0.25">
      <c r="A2" s="3" t="s">
        <v>330</v>
      </c>
      <c r="B2" s="3" t="s">
        <v>331</v>
      </c>
      <c r="I2" s="3" t="s">
        <v>331</v>
      </c>
      <c r="J2" s="3" t="s">
        <v>335</v>
      </c>
    </row>
    <row r="3" spans="1:10" x14ac:dyDescent="0.25">
      <c r="A3" t="s">
        <v>0</v>
      </c>
      <c r="B3" t="s">
        <v>1</v>
      </c>
      <c r="D3" s="4" t="str">
        <f>RIGHT($A3,LEN($A3)-1)</f>
        <v>0</v>
      </c>
      <c r="E3" t="str">
        <f>RIGHT($B3,LEN($B3)-4)</f>
        <v>10</v>
      </c>
      <c r="G3">
        <f>FLOOR(D3/8,1)</f>
        <v>0</v>
      </c>
      <c r="H3">
        <f>MOD(D3,8)</f>
        <v>0</v>
      </c>
      <c r="I3" t="str">
        <f>INDEX(customer!$G$2:$N$33,G3+1,H3+1)</f>
        <v>10</v>
      </c>
      <c r="J3" t="b">
        <f>I3=E3</f>
        <v>1</v>
      </c>
    </row>
    <row r="4" spans="1:10" x14ac:dyDescent="0.25">
      <c r="A4" t="s">
        <v>2</v>
      </c>
      <c r="B4" t="s">
        <v>3</v>
      </c>
      <c r="D4" s="4" t="str">
        <f t="shared" ref="D4:D67" si="0">RIGHT($A4,LEN($A4)-1)</f>
        <v>1</v>
      </c>
      <c r="E4" s="6" t="str">
        <f t="shared" ref="E4:E67" si="1">RIGHT($B4,LEN($B4)-4)</f>
        <v>0B</v>
      </c>
      <c r="G4" s="6">
        <f t="shared" ref="G4:G67" si="2">FLOOR(D4/8,1)</f>
        <v>0</v>
      </c>
      <c r="H4" s="6">
        <f t="shared" ref="H4:H67" si="3">MOD(D4,8)</f>
        <v>1</v>
      </c>
      <c r="I4" s="6" t="str">
        <f>INDEX(customer!$G$2:$N$33,G4+1,H4+1)</f>
        <v>0b</v>
      </c>
      <c r="J4" s="6" t="b">
        <f>I4=E4</f>
        <v>1</v>
      </c>
    </row>
    <row r="5" spans="1:10" x14ac:dyDescent="0.25">
      <c r="A5" t="s">
        <v>4</v>
      </c>
      <c r="B5" t="s">
        <v>5</v>
      </c>
      <c r="D5" s="4" t="str">
        <f t="shared" si="0"/>
        <v>2</v>
      </c>
      <c r="E5" s="6" t="str">
        <f t="shared" si="1"/>
        <v>33</v>
      </c>
      <c r="G5" s="6">
        <f t="shared" si="2"/>
        <v>0</v>
      </c>
      <c r="H5" s="6">
        <f t="shared" si="3"/>
        <v>2</v>
      </c>
      <c r="I5" s="6" t="str">
        <f>INDEX(customer!$G$2:$N$33,G5+1,H5+1)</f>
        <v>33</v>
      </c>
      <c r="J5" s="6" t="b">
        <f t="shared" ref="J5:J68" si="4">I5=E5</f>
        <v>1</v>
      </c>
    </row>
    <row r="6" spans="1:10" x14ac:dyDescent="0.25">
      <c r="A6" t="s">
        <v>6</v>
      </c>
      <c r="B6" t="s">
        <v>7</v>
      </c>
      <c r="D6" s="4" t="str">
        <f t="shared" si="0"/>
        <v>3</v>
      </c>
      <c r="E6" s="6" t="str">
        <f t="shared" si="1"/>
        <v>01</v>
      </c>
      <c r="G6" s="6">
        <f t="shared" si="2"/>
        <v>0</v>
      </c>
      <c r="H6" s="6">
        <f t="shared" si="3"/>
        <v>3</v>
      </c>
      <c r="I6" s="6" t="str">
        <f>INDEX(customer!$G$2:$N$33,G6+1,H6+1)</f>
        <v>01</v>
      </c>
      <c r="J6" s="6" t="b">
        <f t="shared" si="4"/>
        <v>1</v>
      </c>
    </row>
    <row r="7" spans="1:10" s="5" customFormat="1" x14ac:dyDescent="0.25">
      <c r="A7" s="5" t="s">
        <v>8</v>
      </c>
      <c r="B7" s="5" t="s">
        <v>9</v>
      </c>
      <c r="D7" s="2" t="str">
        <f t="shared" si="0"/>
        <v>4</v>
      </c>
      <c r="E7" s="5" t="str">
        <f t="shared" si="1"/>
        <v>01</v>
      </c>
      <c r="G7" s="5">
        <f t="shared" si="2"/>
        <v>0</v>
      </c>
      <c r="H7" s="5">
        <f t="shared" si="3"/>
        <v>4</v>
      </c>
      <c r="I7" s="5" t="str">
        <f>INDEX(customer!$G$2:$N$33,G7+1,H7+1)</f>
        <v>00</v>
      </c>
      <c r="J7" s="5" t="b">
        <f t="shared" si="4"/>
        <v>0</v>
      </c>
    </row>
    <row r="8" spans="1:10" x14ac:dyDescent="0.25">
      <c r="A8" t="s">
        <v>10</v>
      </c>
      <c r="B8" t="s">
        <v>11</v>
      </c>
      <c r="D8" s="4" t="str">
        <f t="shared" si="0"/>
        <v>5</v>
      </c>
      <c r="E8" s="6" t="str">
        <f t="shared" si="1"/>
        <v>00</v>
      </c>
      <c r="G8" s="6">
        <f t="shared" si="2"/>
        <v>0</v>
      </c>
      <c r="H8" s="6">
        <f t="shared" si="3"/>
        <v>5</v>
      </c>
      <c r="I8" s="6" t="str">
        <f>INDEX(customer!$G$2:$N$33,G8+1,H8+1)</f>
        <v>00</v>
      </c>
      <c r="J8" s="6" t="b">
        <f t="shared" si="4"/>
        <v>1</v>
      </c>
    </row>
    <row r="9" spans="1:10" s="5" customFormat="1" x14ac:dyDescent="0.25">
      <c r="A9" s="5" t="s">
        <v>12</v>
      </c>
      <c r="B9" s="5" t="s">
        <v>13</v>
      </c>
      <c r="D9" s="2" t="str">
        <f t="shared" si="0"/>
        <v>6</v>
      </c>
      <c r="E9" s="5" t="str">
        <f t="shared" si="1"/>
        <v>36</v>
      </c>
      <c r="G9" s="5">
        <f t="shared" si="2"/>
        <v>0</v>
      </c>
      <c r="H9" s="5">
        <f t="shared" si="3"/>
        <v>6</v>
      </c>
      <c r="I9" s="5" t="str">
        <f>INDEX(customer!$G$2:$N$33,G9+1,H9+1)</f>
        <v>00</v>
      </c>
      <c r="J9" s="5" t="b">
        <f t="shared" si="4"/>
        <v>0</v>
      </c>
    </row>
    <row r="10" spans="1:10" s="5" customFormat="1" x14ac:dyDescent="0.25">
      <c r="A10" s="5" t="s">
        <v>14</v>
      </c>
      <c r="B10" s="5" t="s">
        <v>15</v>
      </c>
      <c r="D10" s="2" t="str">
        <f t="shared" si="0"/>
        <v>7</v>
      </c>
      <c r="E10" s="5" t="str">
        <f t="shared" si="1"/>
        <v>DC</v>
      </c>
      <c r="G10" s="5">
        <f t="shared" si="2"/>
        <v>0</v>
      </c>
      <c r="H10" s="5">
        <f t="shared" si="3"/>
        <v>7</v>
      </c>
      <c r="I10" s="5" t="str">
        <f>INDEX(customer!$G$2:$N$33,G10+1,H10+1)</f>
        <v>00</v>
      </c>
      <c r="J10" s="5" t="b">
        <f t="shared" si="4"/>
        <v>0</v>
      </c>
    </row>
    <row r="11" spans="1:10" x14ac:dyDescent="0.25">
      <c r="A11" t="s">
        <v>16</v>
      </c>
      <c r="B11" t="s">
        <v>17</v>
      </c>
      <c r="D11" s="4" t="str">
        <f t="shared" si="0"/>
        <v>8</v>
      </c>
      <c r="E11" s="6" t="str">
        <f t="shared" si="1"/>
        <v>52</v>
      </c>
      <c r="G11" s="6">
        <f t="shared" si="2"/>
        <v>1</v>
      </c>
      <c r="H11" s="6">
        <f t="shared" si="3"/>
        <v>0</v>
      </c>
      <c r="I11" s="6" t="str">
        <f>INDEX(customer!$G$2:$N$33,G11+1,H11+1)</f>
        <v>52</v>
      </c>
      <c r="J11" s="6" t="b">
        <f t="shared" si="4"/>
        <v>1</v>
      </c>
    </row>
    <row r="12" spans="1:10" x14ac:dyDescent="0.25">
      <c r="A12" t="s">
        <v>18</v>
      </c>
      <c r="B12" t="s">
        <v>19</v>
      </c>
      <c r="D12" s="4" t="str">
        <f t="shared" si="0"/>
        <v>9</v>
      </c>
      <c r="E12" s="6" t="str">
        <f t="shared" si="1"/>
        <v>00</v>
      </c>
      <c r="G12" s="6">
        <f t="shared" si="2"/>
        <v>1</v>
      </c>
      <c r="H12" s="6">
        <f t="shared" si="3"/>
        <v>1</v>
      </c>
      <c r="I12" s="6" t="str">
        <f>INDEX(customer!$G$2:$N$33,G12+1,H12+1)</f>
        <v>00</v>
      </c>
      <c r="J12" s="6" t="b">
        <f t="shared" si="4"/>
        <v>1</v>
      </c>
    </row>
    <row r="13" spans="1:10" x14ac:dyDescent="0.25">
      <c r="A13" t="s">
        <v>20</v>
      </c>
      <c r="B13" t="s">
        <v>21</v>
      </c>
      <c r="D13" s="4" t="str">
        <f t="shared" si="0"/>
        <v>10</v>
      </c>
      <c r="E13" s="6" t="str">
        <f t="shared" si="1"/>
        <v>A6</v>
      </c>
      <c r="G13" s="6">
        <f t="shared" si="2"/>
        <v>1</v>
      </c>
      <c r="H13" s="6">
        <f t="shared" si="3"/>
        <v>2</v>
      </c>
      <c r="I13" s="6" t="str">
        <f>INDEX(customer!$G$2:$N$33,G13+1,H13+1)</f>
        <v>a6</v>
      </c>
      <c r="J13" s="6" t="b">
        <f t="shared" si="4"/>
        <v>1</v>
      </c>
    </row>
    <row r="14" spans="1:10" x14ac:dyDescent="0.25">
      <c r="A14" t="s">
        <v>22</v>
      </c>
      <c r="B14" t="s">
        <v>23</v>
      </c>
      <c r="D14" s="4" t="str">
        <f t="shared" si="0"/>
        <v>11</v>
      </c>
      <c r="E14" s="6" t="str">
        <f t="shared" si="1"/>
        <v>00</v>
      </c>
      <c r="G14" s="6">
        <f t="shared" si="2"/>
        <v>1</v>
      </c>
      <c r="H14" s="6">
        <f t="shared" si="3"/>
        <v>3</v>
      </c>
      <c r="I14" s="6" t="str">
        <f>INDEX(customer!$G$2:$N$33,G14+1,H14+1)</f>
        <v>00</v>
      </c>
      <c r="J14" s="6" t="b">
        <f t="shared" si="4"/>
        <v>1</v>
      </c>
    </row>
    <row r="15" spans="1:10" x14ac:dyDescent="0.25">
      <c r="A15" t="s">
        <v>24</v>
      </c>
      <c r="B15" t="s">
        <v>25</v>
      </c>
      <c r="D15" s="4" t="str">
        <f t="shared" si="0"/>
        <v>12</v>
      </c>
      <c r="E15" s="6" t="str">
        <f t="shared" si="1"/>
        <v>DD</v>
      </c>
      <c r="G15" s="6">
        <f t="shared" si="2"/>
        <v>1</v>
      </c>
      <c r="H15" s="6">
        <f t="shared" si="3"/>
        <v>4</v>
      </c>
      <c r="I15" s="6" t="str">
        <f>INDEX(customer!$G$2:$N$33,G15+1,H15+1)</f>
        <v>dd</v>
      </c>
      <c r="J15" s="6" t="b">
        <f t="shared" si="4"/>
        <v>1</v>
      </c>
    </row>
    <row r="16" spans="1:10" x14ac:dyDescent="0.25">
      <c r="A16" t="s">
        <v>26</v>
      </c>
      <c r="B16" t="s">
        <v>27</v>
      </c>
      <c r="D16" s="4" t="str">
        <f t="shared" si="0"/>
        <v>13</v>
      </c>
      <c r="E16" s="6" t="str">
        <f t="shared" si="1"/>
        <v>00</v>
      </c>
      <c r="G16" s="6">
        <f t="shared" si="2"/>
        <v>1</v>
      </c>
      <c r="H16" s="6">
        <f t="shared" si="3"/>
        <v>5</v>
      </c>
      <c r="I16" s="6" t="str">
        <f>INDEX(customer!$G$2:$N$33,G16+1,H16+1)</f>
        <v>00</v>
      </c>
      <c r="J16" s="6" t="b">
        <f t="shared" si="4"/>
        <v>1</v>
      </c>
    </row>
    <row r="17" spans="1:10" x14ac:dyDescent="0.25">
      <c r="A17" t="s">
        <v>28</v>
      </c>
      <c r="B17" t="s">
        <v>29</v>
      </c>
      <c r="D17" s="4" t="str">
        <f t="shared" si="0"/>
        <v>14</v>
      </c>
      <c r="E17" s="6" t="str">
        <f t="shared" si="1"/>
        <v>1D</v>
      </c>
      <c r="G17" s="6">
        <f t="shared" si="2"/>
        <v>1</v>
      </c>
      <c r="H17" s="6">
        <f t="shared" si="3"/>
        <v>6</v>
      </c>
      <c r="I17" s="6" t="str">
        <f>INDEX(customer!$G$2:$N$33,G17+1,H17+1)</f>
        <v>1d</v>
      </c>
      <c r="J17" s="6" t="b">
        <f t="shared" si="4"/>
        <v>1</v>
      </c>
    </row>
    <row r="18" spans="1:10" x14ac:dyDescent="0.25">
      <c r="A18" t="s">
        <v>30</v>
      </c>
      <c r="B18" t="s">
        <v>31</v>
      </c>
      <c r="D18" s="4" t="str">
        <f t="shared" si="0"/>
        <v>15</v>
      </c>
      <c r="E18" s="6" t="str">
        <f t="shared" si="1"/>
        <v>00</v>
      </c>
      <c r="G18" s="6">
        <f t="shared" si="2"/>
        <v>1</v>
      </c>
      <c r="H18" s="6">
        <f t="shared" si="3"/>
        <v>7</v>
      </c>
      <c r="I18" s="6" t="str">
        <f>INDEX(customer!$G$2:$N$33,G18+1,H18+1)</f>
        <v>00</v>
      </c>
      <c r="J18" s="6" t="b">
        <f t="shared" si="4"/>
        <v>1</v>
      </c>
    </row>
    <row r="19" spans="1:10" x14ac:dyDescent="0.25">
      <c r="A19" t="s">
        <v>32</v>
      </c>
      <c r="B19" t="s">
        <v>33</v>
      </c>
      <c r="D19" s="4" t="str">
        <f t="shared" si="0"/>
        <v>16</v>
      </c>
      <c r="E19" s="6" t="str">
        <f t="shared" si="1"/>
        <v>00</v>
      </c>
      <c r="G19" s="6">
        <f t="shared" si="2"/>
        <v>2</v>
      </c>
      <c r="H19" s="6">
        <f t="shared" si="3"/>
        <v>0</v>
      </c>
      <c r="I19" s="6" t="str">
        <f>INDEX(customer!$G$2:$N$33,G19+1,H19+1)</f>
        <v>00</v>
      </c>
      <c r="J19" s="6" t="b">
        <f t="shared" si="4"/>
        <v>1</v>
      </c>
    </row>
    <row r="20" spans="1:10" x14ac:dyDescent="0.25">
      <c r="A20" t="s">
        <v>34</v>
      </c>
      <c r="B20" t="s">
        <v>35</v>
      </c>
      <c r="D20" s="4" t="str">
        <f t="shared" si="0"/>
        <v>17</v>
      </c>
      <c r="E20" s="6" t="str">
        <f t="shared" si="1"/>
        <v>00</v>
      </c>
      <c r="G20" s="6">
        <f t="shared" si="2"/>
        <v>2</v>
      </c>
      <c r="H20" s="6">
        <f t="shared" si="3"/>
        <v>1</v>
      </c>
      <c r="I20" s="6" t="str">
        <f>INDEX(customer!$G$2:$N$33,G20+1,H20+1)</f>
        <v>00</v>
      </c>
      <c r="J20" s="6" t="b">
        <f t="shared" si="4"/>
        <v>1</v>
      </c>
    </row>
    <row r="21" spans="1:10" s="5" customFormat="1" x14ac:dyDescent="0.25">
      <c r="A21" s="5" t="s">
        <v>36</v>
      </c>
      <c r="B21" s="5" t="s">
        <v>37</v>
      </c>
      <c r="D21" s="2" t="str">
        <f t="shared" si="0"/>
        <v>18</v>
      </c>
      <c r="E21" s="5" t="str">
        <f t="shared" si="1"/>
        <v>00</v>
      </c>
      <c r="G21" s="5">
        <f t="shared" si="2"/>
        <v>2</v>
      </c>
      <c r="H21" s="5">
        <f t="shared" si="3"/>
        <v>2</v>
      </c>
      <c r="I21" s="5" t="str">
        <f>INDEX(customer!$G$2:$N$33,G21+1,H21+1)</f>
        <v>30</v>
      </c>
      <c r="J21" s="5" t="b">
        <f t="shared" si="4"/>
        <v>0</v>
      </c>
    </row>
    <row r="22" spans="1:10" x14ac:dyDescent="0.25">
      <c r="A22" t="s">
        <v>38</v>
      </c>
      <c r="B22" t="s">
        <v>39</v>
      </c>
      <c r="D22" s="4" t="str">
        <f t="shared" si="0"/>
        <v>19</v>
      </c>
      <c r="E22" s="6" t="str">
        <f t="shared" si="1"/>
        <v>00</v>
      </c>
      <c r="G22" s="6">
        <f t="shared" si="2"/>
        <v>2</v>
      </c>
      <c r="H22" s="6">
        <f t="shared" si="3"/>
        <v>3</v>
      </c>
      <c r="I22" s="6" t="str">
        <f>INDEX(customer!$G$2:$N$33,G22+1,H22+1)</f>
        <v>00</v>
      </c>
      <c r="J22" s="6" t="b">
        <f t="shared" si="4"/>
        <v>1</v>
      </c>
    </row>
    <row r="23" spans="1:10" x14ac:dyDescent="0.25">
      <c r="A23" t="s">
        <v>40</v>
      </c>
      <c r="B23" t="s">
        <v>41</v>
      </c>
      <c r="D23" s="4" t="str">
        <f t="shared" si="0"/>
        <v>20</v>
      </c>
      <c r="E23" s="6" t="str">
        <f t="shared" si="1"/>
        <v>FF</v>
      </c>
      <c r="G23" s="6">
        <f t="shared" si="2"/>
        <v>2</v>
      </c>
      <c r="H23" s="6">
        <f t="shared" si="3"/>
        <v>4</v>
      </c>
      <c r="I23" s="6" t="str">
        <f>INDEX(customer!$G$2:$N$33,G23+1,H23+1)</f>
        <v>ff</v>
      </c>
      <c r="J23" s="6" t="b">
        <f t="shared" si="4"/>
        <v>1</v>
      </c>
    </row>
    <row r="24" spans="1:10" x14ac:dyDescent="0.25">
      <c r="A24" t="s">
        <v>42</v>
      </c>
      <c r="B24" t="s">
        <v>43</v>
      </c>
      <c r="D24" s="4" t="str">
        <f t="shared" si="0"/>
        <v>21</v>
      </c>
      <c r="E24" s="6" t="str">
        <f t="shared" si="1"/>
        <v>FF</v>
      </c>
      <c r="G24" s="6">
        <f t="shared" si="2"/>
        <v>2</v>
      </c>
      <c r="H24" s="6">
        <f t="shared" si="3"/>
        <v>5</v>
      </c>
      <c r="I24" s="6" t="str">
        <f>INDEX(customer!$G$2:$N$33,G24+1,H24+1)</f>
        <v>ff</v>
      </c>
      <c r="J24" s="6" t="b">
        <f t="shared" si="4"/>
        <v>1</v>
      </c>
    </row>
    <row r="25" spans="1:10" x14ac:dyDescent="0.25">
      <c r="A25" t="s">
        <v>44</v>
      </c>
      <c r="B25" t="s">
        <v>45</v>
      </c>
      <c r="D25" s="4" t="str">
        <f t="shared" si="0"/>
        <v>22</v>
      </c>
      <c r="E25" s="6" t="str">
        <f t="shared" si="1"/>
        <v>FF</v>
      </c>
      <c r="G25" s="6">
        <f t="shared" si="2"/>
        <v>2</v>
      </c>
      <c r="H25" s="6">
        <f t="shared" si="3"/>
        <v>6</v>
      </c>
      <c r="I25" s="6" t="str">
        <f>INDEX(customer!$G$2:$N$33,G25+1,H25+1)</f>
        <v>ff</v>
      </c>
      <c r="J25" s="6" t="b">
        <f t="shared" si="4"/>
        <v>1</v>
      </c>
    </row>
    <row r="26" spans="1:10" x14ac:dyDescent="0.25">
      <c r="A26" t="s">
        <v>46</v>
      </c>
      <c r="B26" t="s">
        <v>47</v>
      </c>
      <c r="D26" s="4" t="str">
        <f t="shared" si="0"/>
        <v>23</v>
      </c>
      <c r="E26" s="6" t="str">
        <f t="shared" si="1"/>
        <v>03</v>
      </c>
      <c r="G26" s="6">
        <f t="shared" si="2"/>
        <v>2</v>
      </c>
      <c r="H26" s="6">
        <f t="shared" si="3"/>
        <v>7</v>
      </c>
      <c r="I26" s="6" t="str">
        <f>INDEX(customer!$G$2:$N$33,G26+1,H26+1)</f>
        <v>03</v>
      </c>
      <c r="J26" s="6" t="b">
        <f t="shared" si="4"/>
        <v>1</v>
      </c>
    </row>
    <row r="27" spans="1:10" x14ac:dyDescent="0.25">
      <c r="A27" t="s">
        <v>48</v>
      </c>
      <c r="B27" t="s">
        <v>49</v>
      </c>
      <c r="D27" s="4" t="str">
        <f t="shared" si="0"/>
        <v>24</v>
      </c>
      <c r="E27" s="6" t="str">
        <f t="shared" si="1"/>
        <v>00</v>
      </c>
      <c r="G27" s="6">
        <f t="shared" si="2"/>
        <v>3</v>
      </c>
      <c r="H27" s="6">
        <f t="shared" si="3"/>
        <v>0</v>
      </c>
      <c r="I27" s="6" t="str">
        <f>INDEX(customer!$G$2:$N$33,G27+1,H27+1)</f>
        <v>00</v>
      </c>
      <c r="J27" s="6" t="b">
        <f t="shared" si="4"/>
        <v>1</v>
      </c>
    </row>
    <row r="28" spans="1:10" x14ac:dyDescent="0.25">
      <c r="A28" t="s">
        <v>50</v>
      </c>
      <c r="B28" t="s">
        <v>51</v>
      </c>
      <c r="D28" s="4" t="str">
        <f t="shared" si="0"/>
        <v>25</v>
      </c>
      <c r="E28" s="6" t="str">
        <f t="shared" si="1"/>
        <v>F5</v>
      </c>
      <c r="G28" s="6">
        <f t="shared" si="2"/>
        <v>3</v>
      </c>
      <c r="H28" s="6">
        <f t="shared" si="3"/>
        <v>1</v>
      </c>
      <c r="I28" s="6" t="str">
        <f>INDEX(customer!$G$2:$N$33,G28+1,H28+1)</f>
        <v>f5</v>
      </c>
      <c r="J28" s="6" t="b">
        <f t="shared" si="4"/>
        <v>1</v>
      </c>
    </row>
    <row r="29" spans="1:10" x14ac:dyDescent="0.25">
      <c r="A29" t="s">
        <v>52</v>
      </c>
      <c r="B29" t="s">
        <v>53</v>
      </c>
      <c r="D29" s="4" t="str">
        <f t="shared" si="0"/>
        <v>26</v>
      </c>
      <c r="E29" s="6" t="str">
        <f t="shared" si="1"/>
        <v>00</v>
      </c>
      <c r="G29" s="6">
        <f t="shared" si="2"/>
        <v>3</v>
      </c>
      <c r="H29" s="6">
        <f t="shared" si="3"/>
        <v>2</v>
      </c>
      <c r="I29" s="6" t="str">
        <f>INDEX(customer!$G$2:$N$33,G29+1,H29+1)</f>
        <v>00</v>
      </c>
      <c r="J29" s="6" t="b">
        <f t="shared" si="4"/>
        <v>1</v>
      </c>
    </row>
    <row r="30" spans="1:10" x14ac:dyDescent="0.25">
      <c r="A30" t="s">
        <v>54</v>
      </c>
      <c r="B30" t="s">
        <v>55</v>
      </c>
      <c r="D30" s="4" t="str">
        <f t="shared" si="0"/>
        <v>27</v>
      </c>
      <c r="E30" s="6" t="str">
        <f t="shared" si="1"/>
        <v>28</v>
      </c>
      <c r="G30" s="6">
        <f t="shared" si="2"/>
        <v>3</v>
      </c>
      <c r="H30" s="6">
        <f t="shared" si="3"/>
        <v>3</v>
      </c>
      <c r="I30" s="6" t="str">
        <f>INDEX(customer!$G$2:$N$33,G30+1,H30+1)</f>
        <v>28</v>
      </c>
      <c r="J30" s="6" t="b">
        <f t="shared" si="4"/>
        <v>1</v>
      </c>
    </row>
    <row r="31" spans="1:10" x14ac:dyDescent="0.25">
      <c r="A31" t="s">
        <v>56</v>
      </c>
      <c r="B31" t="s">
        <v>57</v>
      </c>
      <c r="D31" s="4" t="str">
        <f t="shared" si="0"/>
        <v>28</v>
      </c>
      <c r="E31" s="6" t="str">
        <f t="shared" si="1"/>
        <v>08</v>
      </c>
      <c r="G31" s="6">
        <f t="shared" si="2"/>
        <v>3</v>
      </c>
      <c r="H31" s="6">
        <f t="shared" si="3"/>
        <v>4</v>
      </c>
      <c r="I31" s="6" t="str">
        <f>INDEX(customer!$G$2:$N$33,G31+1,H31+1)</f>
        <v>08</v>
      </c>
      <c r="J31" s="6" t="b">
        <f t="shared" si="4"/>
        <v>1</v>
      </c>
    </row>
    <row r="32" spans="1:10" x14ac:dyDescent="0.25">
      <c r="A32" t="s">
        <v>58</v>
      </c>
      <c r="B32" t="s">
        <v>59</v>
      </c>
      <c r="D32" s="4" t="str">
        <f t="shared" si="0"/>
        <v>29</v>
      </c>
      <c r="E32" s="6" t="str">
        <f t="shared" si="1"/>
        <v>0A</v>
      </c>
      <c r="G32" s="6">
        <f t="shared" si="2"/>
        <v>3</v>
      </c>
      <c r="H32" s="6">
        <f t="shared" si="3"/>
        <v>5</v>
      </c>
      <c r="I32" s="6" t="str">
        <f>INDEX(customer!$G$2:$N$33,G32+1,H32+1)</f>
        <v>0a</v>
      </c>
      <c r="J32" s="6" t="b">
        <f t="shared" si="4"/>
        <v>1</v>
      </c>
    </row>
    <row r="33" spans="1:10" x14ac:dyDescent="0.25">
      <c r="A33" t="s">
        <v>60</v>
      </c>
      <c r="B33" t="s">
        <v>61</v>
      </c>
      <c r="D33" s="4" t="str">
        <f t="shared" si="0"/>
        <v>30</v>
      </c>
      <c r="E33" s="6" t="str">
        <f t="shared" si="1"/>
        <v>00</v>
      </c>
      <c r="G33" s="6">
        <f t="shared" si="2"/>
        <v>3</v>
      </c>
      <c r="H33" s="6">
        <f t="shared" si="3"/>
        <v>6</v>
      </c>
      <c r="I33" s="6" t="str">
        <f>INDEX(customer!$G$2:$N$33,G33+1,H33+1)</f>
        <v>00</v>
      </c>
      <c r="J33" s="6" t="b">
        <f t="shared" si="4"/>
        <v>1</v>
      </c>
    </row>
    <row r="34" spans="1:10" x14ac:dyDescent="0.25">
      <c r="A34" t="s">
        <v>62</v>
      </c>
      <c r="B34" t="s">
        <v>63</v>
      </c>
      <c r="D34" s="4" t="str">
        <f t="shared" si="0"/>
        <v>31</v>
      </c>
      <c r="E34" s="6" t="str">
        <f t="shared" si="1"/>
        <v>30</v>
      </c>
      <c r="G34" s="6">
        <f t="shared" si="2"/>
        <v>3</v>
      </c>
      <c r="H34" s="6">
        <f t="shared" si="3"/>
        <v>7</v>
      </c>
      <c r="I34" s="6" t="str">
        <f>INDEX(customer!$G$2:$N$33,G34+1,H34+1)</f>
        <v>30</v>
      </c>
      <c r="J34" s="6" t="b">
        <f t="shared" si="4"/>
        <v>1</v>
      </c>
    </row>
    <row r="35" spans="1:10" x14ac:dyDescent="0.25">
      <c r="A35" t="s">
        <v>64</v>
      </c>
      <c r="B35" t="s">
        <v>65</v>
      </c>
      <c r="D35" s="4" t="str">
        <f t="shared" si="0"/>
        <v>32</v>
      </c>
      <c r="E35" s="6" t="str">
        <f t="shared" si="1"/>
        <v>30</v>
      </c>
      <c r="G35" s="6">
        <f t="shared" si="2"/>
        <v>4</v>
      </c>
      <c r="H35" s="6">
        <f t="shared" si="3"/>
        <v>0</v>
      </c>
      <c r="I35" s="6" t="str">
        <f>INDEX(customer!$G$2:$N$33,G35+1,H35+1)</f>
        <v>30</v>
      </c>
      <c r="J35" s="6" t="b">
        <f t="shared" si="4"/>
        <v>1</v>
      </c>
    </row>
    <row r="36" spans="1:10" x14ac:dyDescent="0.25">
      <c r="A36" t="s">
        <v>66</v>
      </c>
      <c r="B36" t="s">
        <v>67</v>
      </c>
      <c r="D36" s="4" t="str">
        <f t="shared" si="0"/>
        <v>33</v>
      </c>
      <c r="E36" s="6" t="str">
        <f t="shared" si="1"/>
        <v>0F</v>
      </c>
      <c r="G36" s="6">
        <f t="shared" si="2"/>
        <v>4</v>
      </c>
      <c r="H36" s="6">
        <f t="shared" si="3"/>
        <v>1</v>
      </c>
      <c r="I36" s="6" t="str">
        <f>INDEX(customer!$G$2:$N$33,G36+1,H36+1)</f>
        <v>0f</v>
      </c>
      <c r="J36" s="6" t="b">
        <f t="shared" si="4"/>
        <v>1</v>
      </c>
    </row>
    <row r="37" spans="1:10" x14ac:dyDescent="0.25">
      <c r="A37" t="s">
        <v>68</v>
      </c>
      <c r="B37" t="s">
        <v>69</v>
      </c>
      <c r="D37" s="4" t="str">
        <f t="shared" si="0"/>
        <v>34</v>
      </c>
      <c r="E37" s="6" t="str">
        <f t="shared" si="1"/>
        <v>30</v>
      </c>
      <c r="G37" s="6">
        <f t="shared" si="2"/>
        <v>4</v>
      </c>
      <c r="H37" s="6">
        <f t="shared" si="3"/>
        <v>2</v>
      </c>
      <c r="I37" s="6" t="str">
        <f>INDEX(customer!$G$2:$N$33,G37+1,H37+1)</f>
        <v>30</v>
      </c>
      <c r="J37" s="6" t="b">
        <f t="shared" si="4"/>
        <v>1</v>
      </c>
    </row>
    <row r="38" spans="1:10" x14ac:dyDescent="0.25">
      <c r="A38" t="s">
        <v>70</v>
      </c>
      <c r="B38" t="s">
        <v>71</v>
      </c>
      <c r="D38" s="4" t="str">
        <f t="shared" si="0"/>
        <v>35</v>
      </c>
      <c r="E38" s="6" t="str">
        <f t="shared" si="1"/>
        <v>30</v>
      </c>
      <c r="G38" s="6">
        <f t="shared" si="2"/>
        <v>4</v>
      </c>
      <c r="H38" s="6">
        <f t="shared" si="3"/>
        <v>3</v>
      </c>
      <c r="I38" s="6" t="str">
        <f>INDEX(customer!$G$2:$N$33,G38+1,H38+1)</f>
        <v>30</v>
      </c>
      <c r="J38" s="6" t="b">
        <f t="shared" si="4"/>
        <v>1</v>
      </c>
    </row>
    <row r="39" spans="1:10" x14ac:dyDescent="0.25">
      <c r="A39" t="s">
        <v>72</v>
      </c>
      <c r="B39" t="s">
        <v>73</v>
      </c>
      <c r="D39" s="4" t="str">
        <f t="shared" si="0"/>
        <v>36</v>
      </c>
      <c r="E39" s="6" t="str">
        <f t="shared" si="1"/>
        <v>0F</v>
      </c>
      <c r="G39" s="6">
        <f t="shared" si="2"/>
        <v>4</v>
      </c>
      <c r="H39" s="6">
        <f t="shared" si="3"/>
        <v>4</v>
      </c>
      <c r="I39" s="6" t="str">
        <f>INDEX(customer!$G$2:$N$33,G39+1,H39+1)</f>
        <v>0f</v>
      </c>
      <c r="J39" s="6" t="b">
        <f t="shared" si="4"/>
        <v>1</v>
      </c>
    </row>
    <row r="40" spans="1:10" x14ac:dyDescent="0.25">
      <c r="A40" t="s">
        <v>74</v>
      </c>
      <c r="B40" t="s">
        <v>75</v>
      </c>
      <c r="D40" s="4" t="str">
        <f t="shared" si="0"/>
        <v>37</v>
      </c>
      <c r="E40" s="6" t="str">
        <f t="shared" si="1"/>
        <v>18</v>
      </c>
      <c r="G40" s="6">
        <f t="shared" si="2"/>
        <v>4</v>
      </c>
      <c r="H40" s="6">
        <f t="shared" si="3"/>
        <v>5</v>
      </c>
      <c r="I40" s="6" t="str">
        <f>INDEX(customer!$G$2:$N$33,G40+1,H40+1)</f>
        <v>18</v>
      </c>
      <c r="J40" s="6" t="b">
        <f t="shared" si="4"/>
        <v>1</v>
      </c>
    </row>
    <row r="41" spans="1:10" x14ac:dyDescent="0.25">
      <c r="A41" t="s">
        <v>76</v>
      </c>
      <c r="B41" t="s">
        <v>77</v>
      </c>
      <c r="D41" s="4" t="str">
        <f t="shared" si="0"/>
        <v>38</v>
      </c>
      <c r="E41" s="6" t="str">
        <f t="shared" si="1"/>
        <v>0F</v>
      </c>
      <c r="G41" s="6">
        <f t="shared" si="2"/>
        <v>4</v>
      </c>
      <c r="H41" s="6">
        <f t="shared" si="3"/>
        <v>6</v>
      </c>
      <c r="I41" s="6" t="str">
        <f>INDEX(customer!$G$2:$N$33,G41+1,H41+1)</f>
        <v>0f</v>
      </c>
      <c r="J41" s="6" t="b">
        <f t="shared" si="4"/>
        <v>1</v>
      </c>
    </row>
    <row r="42" spans="1:10" x14ac:dyDescent="0.25">
      <c r="A42" t="s">
        <v>78</v>
      </c>
      <c r="B42" t="s">
        <v>79</v>
      </c>
      <c r="D42" s="4" t="str">
        <f t="shared" si="0"/>
        <v>39</v>
      </c>
      <c r="E42" s="6" t="str">
        <f t="shared" si="1"/>
        <v>2C</v>
      </c>
      <c r="G42" s="6">
        <f t="shared" si="2"/>
        <v>4</v>
      </c>
      <c r="H42" s="6">
        <f t="shared" si="3"/>
        <v>7</v>
      </c>
      <c r="I42" s="6" t="str">
        <f>INDEX(customer!$G$2:$N$33,G42+1,H42+1)</f>
        <v>2c</v>
      </c>
      <c r="J42" s="6" t="b">
        <f t="shared" si="4"/>
        <v>1</v>
      </c>
    </row>
    <row r="43" spans="1:10" x14ac:dyDescent="0.25">
      <c r="A43" t="s">
        <v>80</v>
      </c>
      <c r="B43" t="s">
        <v>81</v>
      </c>
      <c r="D43" s="4" t="str">
        <f t="shared" si="0"/>
        <v>40</v>
      </c>
      <c r="E43" s="6" t="str">
        <f t="shared" si="1"/>
        <v>18</v>
      </c>
      <c r="G43" s="6">
        <f t="shared" si="2"/>
        <v>5</v>
      </c>
      <c r="H43" s="6">
        <f t="shared" si="3"/>
        <v>0</v>
      </c>
      <c r="I43" s="6" t="str">
        <f>INDEX(customer!$G$2:$N$33,G43+1,H43+1)</f>
        <v>18</v>
      </c>
      <c r="J43" s="6" t="b">
        <f t="shared" si="4"/>
        <v>1</v>
      </c>
    </row>
    <row r="44" spans="1:10" x14ac:dyDescent="0.25">
      <c r="A44" t="s">
        <v>82</v>
      </c>
      <c r="B44" t="s">
        <v>83</v>
      </c>
      <c r="D44" s="4" t="str">
        <f t="shared" si="0"/>
        <v>41</v>
      </c>
      <c r="E44" s="6" t="str">
        <f t="shared" si="1"/>
        <v>18</v>
      </c>
      <c r="G44" s="6">
        <f t="shared" si="2"/>
        <v>5</v>
      </c>
      <c r="H44" s="6">
        <f t="shared" si="3"/>
        <v>1</v>
      </c>
      <c r="I44" s="6" t="str">
        <f>INDEX(customer!$G$2:$N$33,G44+1,H44+1)</f>
        <v>18</v>
      </c>
      <c r="J44" s="6" t="b">
        <f t="shared" si="4"/>
        <v>1</v>
      </c>
    </row>
    <row r="45" spans="1:10" x14ac:dyDescent="0.25">
      <c r="A45" t="s">
        <v>84</v>
      </c>
      <c r="B45" t="s">
        <v>85</v>
      </c>
      <c r="D45" s="4" t="str">
        <f t="shared" si="0"/>
        <v>42</v>
      </c>
      <c r="E45" s="6" t="str">
        <f t="shared" si="1"/>
        <v>63</v>
      </c>
      <c r="G45" s="6">
        <f t="shared" si="2"/>
        <v>5</v>
      </c>
      <c r="H45" s="6">
        <f t="shared" si="3"/>
        <v>2</v>
      </c>
      <c r="I45" s="6" t="str">
        <f>INDEX(customer!$G$2:$N$33,G45+1,H45+1)</f>
        <v>63</v>
      </c>
      <c r="J45" s="6" t="b">
        <f t="shared" si="4"/>
        <v>1</v>
      </c>
    </row>
    <row r="46" spans="1:10" x14ac:dyDescent="0.25">
      <c r="A46" t="s">
        <v>86</v>
      </c>
      <c r="B46" t="s">
        <v>87</v>
      </c>
      <c r="D46" s="4" t="str">
        <f t="shared" si="0"/>
        <v>43</v>
      </c>
      <c r="E46" s="6" t="str">
        <f t="shared" si="1"/>
        <v>18</v>
      </c>
      <c r="G46" s="6">
        <f t="shared" si="2"/>
        <v>5</v>
      </c>
      <c r="H46" s="6">
        <f t="shared" si="3"/>
        <v>3</v>
      </c>
      <c r="I46" s="6" t="str">
        <f>INDEX(customer!$G$2:$N$33,G46+1,H46+1)</f>
        <v>18</v>
      </c>
      <c r="J46" s="6" t="b">
        <f t="shared" si="4"/>
        <v>1</v>
      </c>
    </row>
    <row r="47" spans="1:10" x14ac:dyDescent="0.25">
      <c r="A47" t="s">
        <v>88</v>
      </c>
      <c r="B47" t="s">
        <v>89</v>
      </c>
      <c r="D47" s="4" t="str">
        <f t="shared" si="0"/>
        <v>44</v>
      </c>
      <c r="E47" s="6" t="str">
        <f t="shared" si="1"/>
        <v>63</v>
      </c>
      <c r="G47" s="6">
        <f t="shared" si="2"/>
        <v>5</v>
      </c>
      <c r="H47" s="6">
        <f t="shared" si="3"/>
        <v>4</v>
      </c>
      <c r="I47" s="6" t="str">
        <f>INDEX(customer!$G$2:$N$33,G47+1,H47+1)</f>
        <v>63</v>
      </c>
      <c r="J47" s="6" t="b">
        <f t="shared" si="4"/>
        <v>1</v>
      </c>
    </row>
    <row r="48" spans="1:10" x14ac:dyDescent="0.25">
      <c r="A48" t="s">
        <v>90</v>
      </c>
      <c r="B48" t="s">
        <v>91</v>
      </c>
      <c r="D48" s="4" t="str">
        <f t="shared" si="0"/>
        <v>45</v>
      </c>
      <c r="E48" s="6" t="str">
        <f t="shared" si="1"/>
        <v>0A</v>
      </c>
      <c r="G48" s="6">
        <f t="shared" si="2"/>
        <v>5</v>
      </c>
      <c r="H48" s="6">
        <f t="shared" si="3"/>
        <v>5</v>
      </c>
      <c r="I48" s="6" t="str">
        <f>INDEX(customer!$G$2:$N$33,G48+1,H48+1)</f>
        <v>0a</v>
      </c>
      <c r="J48" s="6" t="b">
        <f t="shared" si="4"/>
        <v>1</v>
      </c>
    </row>
    <row r="49" spans="1:10" x14ac:dyDescent="0.25">
      <c r="A49" t="s">
        <v>92</v>
      </c>
      <c r="B49" t="s">
        <v>93</v>
      </c>
      <c r="D49" s="4" t="str">
        <f t="shared" si="0"/>
        <v>46</v>
      </c>
      <c r="E49" s="6" t="str">
        <f t="shared" si="1"/>
        <v>00</v>
      </c>
      <c r="G49" s="6">
        <f t="shared" si="2"/>
        <v>5</v>
      </c>
      <c r="H49" s="6">
        <f t="shared" si="3"/>
        <v>6</v>
      </c>
      <c r="I49" s="6" t="str">
        <f>INDEX(customer!$G$2:$N$33,G49+1,H49+1)</f>
        <v>00</v>
      </c>
      <c r="J49" s="6" t="b">
        <f t="shared" si="4"/>
        <v>1</v>
      </c>
    </row>
    <row r="50" spans="1:10" x14ac:dyDescent="0.25">
      <c r="A50" t="s">
        <v>94</v>
      </c>
      <c r="B50" t="s">
        <v>95</v>
      </c>
      <c r="D50" s="4" t="str">
        <f t="shared" si="0"/>
        <v>47</v>
      </c>
      <c r="E50" s="6" t="str">
        <f t="shared" si="1"/>
        <v>00</v>
      </c>
      <c r="G50" s="6">
        <f t="shared" si="2"/>
        <v>5</v>
      </c>
      <c r="H50" s="6">
        <f t="shared" si="3"/>
        <v>7</v>
      </c>
      <c r="I50" s="6" t="str">
        <f>INDEX(customer!$G$2:$N$33,G50+1,H50+1)</f>
        <v>00</v>
      </c>
      <c r="J50" s="6" t="b">
        <f t="shared" si="4"/>
        <v>1</v>
      </c>
    </row>
    <row r="51" spans="1:10" s="5" customFormat="1" x14ac:dyDescent="0.25">
      <c r="A51" s="5" t="s">
        <v>96</v>
      </c>
      <c r="B51" s="5" t="s">
        <v>97</v>
      </c>
      <c r="D51" s="2" t="str">
        <f t="shared" si="0"/>
        <v>48</v>
      </c>
      <c r="E51" s="5" t="str">
        <f t="shared" si="1"/>
        <v>FF</v>
      </c>
      <c r="G51" s="5">
        <f t="shared" si="2"/>
        <v>6</v>
      </c>
      <c r="H51" s="5">
        <f t="shared" si="3"/>
        <v>0</v>
      </c>
      <c r="I51" s="5" t="str">
        <f>INDEX(customer!$G$2:$N$33,G51+1,H51+1)</f>
        <v>00</v>
      </c>
      <c r="J51" s="5" t="b">
        <f t="shared" si="4"/>
        <v>0</v>
      </c>
    </row>
    <row r="52" spans="1:10" x14ac:dyDescent="0.25">
      <c r="A52" t="s">
        <v>98</v>
      </c>
      <c r="B52" t="s">
        <v>99</v>
      </c>
      <c r="D52" s="4" t="str">
        <f t="shared" si="0"/>
        <v>49</v>
      </c>
      <c r="E52" s="6" t="str">
        <f t="shared" si="1"/>
        <v>0A</v>
      </c>
      <c r="G52" s="6">
        <f t="shared" si="2"/>
        <v>6</v>
      </c>
      <c r="H52" s="6">
        <f t="shared" si="3"/>
        <v>1</v>
      </c>
      <c r="I52" s="6" t="str">
        <f>INDEX(customer!$G$2:$N$33,G52+1,H52+1)</f>
        <v>0a</v>
      </c>
      <c r="J52" s="6" t="b">
        <f t="shared" si="4"/>
        <v>1</v>
      </c>
    </row>
    <row r="53" spans="1:10" x14ac:dyDescent="0.25">
      <c r="A53" t="s">
        <v>100</v>
      </c>
      <c r="B53" t="s">
        <v>101</v>
      </c>
      <c r="D53" s="4" t="str">
        <f t="shared" si="0"/>
        <v>50</v>
      </c>
      <c r="E53" s="6" t="str">
        <f t="shared" si="1"/>
        <v>41</v>
      </c>
      <c r="G53" s="6">
        <f t="shared" si="2"/>
        <v>6</v>
      </c>
      <c r="H53" s="6">
        <f t="shared" si="3"/>
        <v>2</v>
      </c>
      <c r="I53" s="6" t="str">
        <f>INDEX(customer!$G$2:$N$33,G53+1,H53+1)</f>
        <v>41</v>
      </c>
      <c r="J53" s="6" t="b">
        <f t="shared" si="4"/>
        <v>1</v>
      </c>
    </row>
    <row r="54" spans="1:10" x14ac:dyDescent="0.25">
      <c r="A54" t="s">
        <v>102</v>
      </c>
      <c r="B54" t="s">
        <v>103</v>
      </c>
      <c r="D54" s="4" t="str">
        <f t="shared" si="0"/>
        <v>51</v>
      </c>
      <c r="E54" s="6" t="str">
        <f t="shared" si="1"/>
        <v>03</v>
      </c>
      <c r="G54" s="6">
        <f t="shared" si="2"/>
        <v>6</v>
      </c>
      <c r="H54" s="6">
        <f t="shared" si="3"/>
        <v>3</v>
      </c>
      <c r="I54" s="6" t="str">
        <f>INDEX(customer!$G$2:$N$33,G54+1,H54+1)</f>
        <v>03</v>
      </c>
      <c r="J54" s="6" t="b">
        <f t="shared" si="4"/>
        <v>1</v>
      </c>
    </row>
    <row r="55" spans="1:10" x14ac:dyDescent="0.25">
      <c r="A55" t="s">
        <v>104</v>
      </c>
      <c r="B55" t="s">
        <v>105</v>
      </c>
      <c r="D55" s="4" t="str">
        <f t="shared" si="0"/>
        <v>52</v>
      </c>
      <c r="E55" s="6" t="str">
        <f t="shared" si="1"/>
        <v>00</v>
      </c>
      <c r="G55" s="6">
        <f t="shared" si="2"/>
        <v>6</v>
      </c>
      <c r="H55" s="6">
        <f t="shared" si="3"/>
        <v>4</v>
      </c>
      <c r="I55" s="6" t="str">
        <f>INDEX(customer!$G$2:$N$33,G55+1,H55+1)</f>
        <v>00</v>
      </c>
      <c r="J55" s="6" t="b">
        <f t="shared" si="4"/>
        <v>1</v>
      </c>
    </row>
    <row r="56" spans="1:10" x14ac:dyDescent="0.25">
      <c r="A56" t="s">
        <v>106</v>
      </c>
      <c r="B56" t="s">
        <v>107</v>
      </c>
      <c r="D56" s="4" t="str">
        <f t="shared" si="0"/>
        <v>53</v>
      </c>
      <c r="E56" s="6" t="str">
        <f t="shared" si="1"/>
        <v>00</v>
      </c>
      <c r="G56" s="6">
        <f t="shared" si="2"/>
        <v>6</v>
      </c>
      <c r="H56" s="6">
        <f t="shared" si="3"/>
        <v>5</v>
      </c>
      <c r="I56" s="6" t="str">
        <f>INDEX(customer!$G$2:$N$33,G56+1,H56+1)</f>
        <v>00</v>
      </c>
      <c r="J56" s="6" t="b">
        <f t="shared" si="4"/>
        <v>1</v>
      </c>
    </row>
    <row r="57" spans="1:10" x14ac:dyDescent="0.25">
      <c r="A57" t="s">
        <v>108</v>
      </c>
      <c r="B57" t="s">
        <v>109</v>
      </c>
      <c r="D57" s="4" t="str">
        <f t="shared" si="0"/>
        <v>54</v>
      </c>
      <c r="E57" s="6" t="str">
        <f t="shared" si="1"/>
        <v>00</v>
      </c>
      <c r="G57" s="6">
        <f t="shared" si="2"/>
        <v>6</v>
      </c>
      <c r="H57" s="6">
        <f t="shared" si="3"/>
        <v>6</v>
      </c>
      <c r="I57" s="6" t="str">
        <f>INDEX(customer!$G$2:$N$33,G57+1,H57+1)</f>
        <v>00</v>
      </c>
      <c r="J57" s="6" t="b">
        <f t="shared" si="4"/>
        <v>1</v>
      </c>
    </row>
    <row r="58" spans="1:10" x14ac:dyDescent="0.25">
      <c r="A58" t="s">
        <v>110</v>
      </c>
      <c r="B58" t="s">
        <v>111</v>
      </c>
      <c r="D58" s="4" t="str">
        <f t="shared" si="0"/>
        <v>55</v>
      </c>
      <c r="E58" s="6" t="str">
        <f t="shared" si="1"/>
        <v>00</v>
      </c>
      <c r="G58" s="6">
        <f t="shared" si="2"/>
        <v>6</v>
      </c>
      <c r="H58" s="6">
        <f t="shared" si="3"/>
        <v>7</v>
      </c>
      <c r="I58" s="6" t="str">
        <f>INDEX(customer!$G$2:$N$33,G58+1,H58+1)</f>
        <v>00</v>
      </c>
      <c r="J58" s="6" t="b">
        <f t="shared" si="4"/>
        <v>1</v>
      </c>
    </row>
    <row r="59" spans="1:10" x14ac:dyDescent="0.25">
      <c r="A59" t="s">
        <v>112</v>
      </c>
      <c r="B59" t="s">
        <v>113</v>
      </c>
      <c r="D59" s="4" t="str">
        <f t="shared" si="0"/>
        <v>56</v>
      </c>
      <c r="E59" s="6" t="str">
        <f t="shared" si="1"/>
        <v>06</v>
      </c>
      <c r="G59" s="6">
        <f t="shared" si="2"/>
        <v>7</v>
      </c>
      <c r="H59" s="6">
        <f t="shared" si="3"/>
        <v>0</v>
      </c>
      <c r="I59" s="6" t="str">
        <f>INDEX(customer!$G$2:$N$33,G59+1,H59+1)</f>
        <v>06</v>
      </c>
      <c r="J59" s="6" t="b">
        <f t="shared" si="4"/>
        <v>1</v>
      </c>
    </row>
    <row r="60" spans="1:10" x14ac:dyDescent="0.25">
      <c r="A60" t="s">
        <v>114</v>
      </c>
      <c r="B60" t="s">
        <v>115</v>
      </c>
      <c r="D60" s="4" t="str">
        <f t="shared" si="0"/>
        <v>57</v>
      </c>
      <c r="E60" s="6" t="str">
        <f t="shared" si="1"/>
        <v>18</v>
      </c>
      <c r="G60" s="6">
        <f t="shared" si="2"/>
        <v>7</v>
      </c>
      <c r="H60" s="6">
        <f t="shared" si="3"/>
        <v>1</v>
      </c>
      <c r="I60" s="6" t="str">
        <f>INDEX(customer!$G$2:$N$33,G60+1,H60+1)</f>
        <v>18</v>
      </c>
      <c r="J60" s="6" t="b">
        <f t="shared" si="4"/>
        <v>1</v>
      </c>
    </row>
    <row r="61" spans="1:10" x14ac:dyDescent="0.25">
      <c r="A61" t="s">
        <v>116</v>
      </c>
      <c r="B61" t="s">
        <v>117</v>
      </c>
      <c r="D61" s="4" t="str">
        <f t="shared" si="0"/>
        <v>58</v>
      </c>
      <c r="E61" s="6" t="str">
        <f t="shared" si="1"/>
        <v>00</v>
      </c>
      <c r="G61" s="6">
        <f t="shared" si="2"/>
        <v>7</v>
      </c>
      <c r="H61" s="6">
        <f t="shared" si="3"/>
        <v>2</v>
      </c>
      <c r="I61" s="6" t="str">
        <f>INDEX(customer!$G$2:$N$33,G61+1,H61+1)</f>
        <v>00</v>
      </c>
      <c r="J61" s="6" t="b">
        <f t="shared" si="4"/>
        <v>1</v>
      </c>
    </row>
    <row r="62" spans="1:10" x14ac:dyDescent="0.25">
      <c r="A62" t="s">
        <v>118</v>
      </c>
      <c r="B62" t="s">
        <v>119</v>
      </c>
      <c r="D62" s="4" t="str">
        <f t="shared" si="0"/>
        <v>59</v>
      </c>
      <c r="E62" s="6" t="str">
        <f t="shared" si="1"/>
        <v>64</v>
      </c>
      <c r="G62" s="6">
        <f t="shared" si="2"/>
        <v>7</v>
      </c>
      <c r="H62" s="6">
        <f t="shared" si="3"/>
        <v>3</v>
      </c>
      <c r="I62" s="6" t="str">
        <f>INDEX(customer!$G$2:$N$33,G62+1,H62+1)</f>
        <v>64</v>
      </c>
      <c r="J62" s="6" t="b">
        <f t="shared" si="4"/>
        <v>1</v>
      </c>
    </row>
    <row r="63" spans="1:10" x14ac:dyDescent="0.25">
      <c r="A63" t="s">
        <v>120</v>
      </c>
      <c r="B63" t="s">
        <v>121</v>
      </c>
      <c r="D63" s="4" t="str">
        <f t="shared" si="0"/>
        <v>60</v>
      </c>
      <c r="E63" s="6" t="str">
        <f t="shared" si="1"/>
        <v>00</v>
      </c>
      <c r="G63" s="6">
        <f t="shared" si="2"/>
        <v>7</v>
      </c>
      <c r="H63" s="6">
        <f t="shared" si="3"/>
        <v>4</v>
      </c>
      <c r="I63" s="6" t="str">
        <f>INDEX(customer!$G$2:$N$33,G63+1,H63+1)</f>
        <v>00</v>
      </c>
      <c r="J63" s="6" t="b">
        <f t="shared" si="4"/>
        <v>1</v>
      </c>
    </row>
    <row r="64" spans="1:10" x14ac:dyDescent="0.25">
      <c r="A64" t="s">
        <v>122</v>
      </c>
      <c r="B64" t="s">
        <v>123</v>
      </c>
      <c r="D64" s="4" t="str">
        <f t="shared" si="0"/>
        <v>61</v>
      </c>
      <c r="E64" s="6" t="str">
        <f t="shared" si="1"/>
        <v>00</v>
      </c>
      <c r="G64" s="6">
        <f t="shared" si="2"/>
        <v>7</v>
      </c>
      <c r="H64" s="6">
        <f t="shared" si="3"/>
        <v>5</v>
      </c>
      <c r="I64" s="6" t="str">
        <f>INDEX(customer!$G$2:$N$33,G64+1,H64+1)</f>
        <v>00</v>
      </c>
      <c r="J64" s="6" t="b">
        <f t="shared" si="4"/>
        <v>1</v>
      </c>
    </row>
    <row r="65" spans="1:10" x14ac:dyDescent="0.25">
      <c r="A65" t="s">
        <v>124</v>
      </c>
      <c r="B65" t="s">
        <v>125</v>
      </c>
      <c r="D65" s="4" t="str">
        <f t="shared" si="0"/>
        <v>62</v>
      </c>
      <c r="E65" s="6" t="str">
        <f t="shared" si="1"/>
        <v>00</v>
      </c>
      <c r="G65" s="6">
        <f t="shared" si="2"/>
        <v>7</v>
      </c>
      <c r="H65" s="6">
        <f t="shared" si="3"/>
        <v>6</v>
      </c>
      <c r="I65" s="6" t="str">
        <f>INDEX(customer!$G$2:$N$33,G65+1,H65+1)</f>
        <v>00</v>
      </c>
      <c r="J65" s="6" t="b">
        <f t="shared" si="4"/>
        <v>1</v>
      </c>
    </row>
    <row r="66" spans="1:10" x14ac:dyDescent="0.25">
      <c r="A66" t="s">
        <v>126</v>
      </c>
      <c r="B66" t="s">
        <v>127</v>
      </c>
      <c r="D66" s="4" t="str">
        <f t="shared" si="0"/>
        <v>63</v>
      </c>
      <c r="E66" s="6" t="str">
        <f t="shared" si="1"/>
        <v>00</v>
      </c>
      <c r="G66" s="6">
        <f t="shared" si="2"/>
        <v>7</v>
      </c>
      <c r="H66" s="6">
        <f t="shared" si="3"/>
        <v>7</v>
      </c>
      <c r="I66" s="6" t="str">
        <f>INDEX(customer!$G$2:$N$33,G66+1,H66+1)</f>
        <v>00</v>
      </c>
      <c r="J66" s="6" t="b">
        <f t="shared" si="4"/>
        <v>1</v>
      </c>
    </row>
    <row r="67" spans="1:10" x14ac:dyDescent="0.25">
      <c r="A67" t="s">
        <v>128</v>
      </c>
      <c r="B67" t="s">
        <v>129</v>
      </c>
      <c r="D67" s="4" t="str">
        <f t="shared" si="0"/>
        <v>64</v>
      </c>
      <c r="E67" s="6" t="str">
        <f t="shared" si="1"/>
        <v>00</v>
      </c>
      <c r="G67" s="6">
        <f t="shared" si="2"/>
        <v>8</v>
      </c>
      <c r="H67" s="6">
        <f t="shared" si="3"/>
        <v>0</v>
      </c>
      <c r="I67" s="6" t="str">
        <f>INDEX(customer!$G$2:$N$33,G67+1,H67+1)</f>
        <v>00</v>
      </c>
      <c r="J67" s="6" t="b">
        <f t="shared" si="4"/>
        <v>1</v>
      </c>
    </row>
    <row r="68" spans="1:10" x14ac:dyDescent="0.25">
      <c r="A68" t="s">
        <v>130</v>
      </c>
      <c r="B68" t="s">
        <v>131</v>
      </c>
      <c r="D68" s="4" t="str">
        <f t="shared" ref="D68:D131" si="5">RIGHT($A68,LEN($A68)-1)</f>
        <v>65</v>
      </c>
      <c r="E68" s="6" t="str">
        <f t="shared" ref="E68:E131" si="6">RIGHT($B68,LEN($B68)-4)</f>
        <v>01</v>
      </c>
      <c r="G68" s="6">
        <f t="shared" ref="G68:G131" si="7">FLOOR(D68/8,1)</f>
        <v>8</v>
      </c>
      <c r="H68" s="6">
        <f t="shared" ref="H68:H131" si="8">MOD(D68,8)</f>
        <v>1</v>
      </c>
      <c r="I68" s="6" t="str">
        <f>INDEX(customer!$G$2:$N$33,G68+1,H68+1)</f>
        <v>01</v>
      </c>
      <c r="J68" s="6" t="b">
        <f t="shared" si="4"/>
        <v>1</v>
      </c>
    </row>
    <row r="69" spans="1:10" x14ac:dyDescent="0.25">
      <c r="A69" t="s">
        <v>132</v>
      </c>
      <c r="B69" t="s">
        <v>133</v>
      </c>
      <c r="D69" s="4" t="str">
        <f t="shared" si="5"/>
        <v>66</v>
      </c>
      <c r="E69" s="6" t="str">
        <f t="shared" si="6"/>
        <v>0C</v>
      </c>
      <c r="G69" s="6">
        <f t="shared" si="7"/>
        <v>8</v>
      </c>
      <c r="H69" s="6">
        <f t="shared" si="8"/>
        <v>2</v>
      </c>
      <c r="I69" s="6" t="str">
        <f>INDEX(customer!$G$2:$N$33,G69+1,H69+1)</f>
        <v>0c</v>
      </c>
      <c r="J69" s="6" t="b">
        <f t="shared" ref="J69:J132" si="9">I69=E69</f>
        <v>1</v>
      </c>
    </row>
    <row r="70" spans="1:10" x14ac:dyDescent="0.25">
      <c r="A70" t="s">
        <v>134</v>
      </c>
      <c r="B70" t="s">
        <v>135</v>
      </c>
      <c r="D70" s="4" t="str">
        <f t="shared" si="5"/>
        <v>67</v>
      </c>
      <c r="E70" s="6" t="str">
        <f t="shared" si="6"/>
        <v>04</v>
      </c>
      <c r="G70" s="6">
        <f t="shared" si="7"/>
        <v>8</v>
      </c>
      <c r="H70" s="6">
        <f t="shared" si="8"/>
        <v>3</v>
      </c>
      <c r="I70" s="6" t="str">
        <f>INDEX(customer!$G$2:$N$33,G70+1,H70+1)</f>
        <v>04</v>
      </c>
      <c r="J70" s="6" t="b">
        <f t="shared" si="9"/>
        <v>1</v>
      </c>
    </row>
    <row r="71" spans="1:10" x14ac:dyDescent="0.25">
      <c r="A71" t="s">
        <v>136</v>
      </c>
      <c r="B71" t="s">
        <v>137</v>
      </c>
      <c r="D71" s="4" t="str">
        <f t="shared" si="5"/>
        <v>68</v>
      </c>
      <c r="E71" s="6" t="str">
        <f t="shared" si="6"/>
        <v>01</v>
      </c>
      <c r="G71" s="6">
        <f t="shared" si="7"/>
        <v>8</v>
      </c>
      <c r="H71" s="6">
        <f t="shared" si="8"/>
        <v>4</v>
      </c>
      <c r="I71" s="6" t="str">
        <f>INDEX(customer!$G$2:$N$33,G71+1,H71+1)</f>
        <v>01</v>
      </c>
      <c r="J71" s="6" t="b">
        <f t="shared" si="9"/>
        <v>1</v>
      </c>
    </row>
    <row r="72" spans="1:10" x14ac:dyDescent="0.25">
      <c r="A72" t="s">
        <v>138</v>
      </c>
      <c r="B72" t="s">
        <v>139</v>
      </c>
      <c r="D72" s="4" t="str">
        <f t="shared" si="5"/>
        <v>69</v>
      </c>
      <c r="E72" s="6" t="str">
        <f t="shared" si="6"/>
        <v>04</v>
      </c>
      <c r="G72" s="6">
        <f t="shared" si="7"/>
        <v>8</v>
      </c>
      <c r="H72" s="6">
        <f t="shared" si="8"/>
        <v>5</v>
      </c>
      <c r="I72" s="6" t="str">
        <f>INDEX(customer!$G$2:$N$33,G72+1,H72+1)</f>
        <v>04</v>
      </c>
      <c r="J72" s="6" t="b">
        <f t="shared" si="9"/>
        <v>1</v>
      </c>
    </row>
    <row r="73" spans="1:10" x14ac:dyDescent="0.25">
      <c r="A73" t="s">
        <v>140</v>
      </c>
      <c r="B73" t="s">
        <v>141</v>
      </c>
      <c r="D73" s="4" t="str">
        <f t="shared" si="5"/>
        <v>70</v>
      </c>
      <c r="E73" s="6" t="str">
        <f t="shared" si="6"/>
        <v>07</v>
      </c>
      <c r="G73" s="6">
        <f t="shared" si="7"/>
        <v>8</v>
      </c>
      <c r="H73" s="6">
        <f t="shared" si="8"/>
        <v>6</v>
      </c>
      <c r="I73" s="6" t="str">
        <f>INDEX(customer!$G$2:$N$33,G73+1,H73+1)</f>
        <v>07</v>
      </c>
      <c r="J73" s="6" t="b">
        <f t="shared" si="9"/>
        <v>1</v>
      </c>
    </row>
    <row r="74" spans="1:10" x14ac:dyDescent="0.25">
      <c r="A74" t="s">
        <v>142</v>
      </c>
      <c r="B74" t="s">
        <v>143</v>
      </c>
      <c r="D74" s="4" t="str">
        <f t="shared" si="5"/>
        <v>71</v>
      </c>
      <c r="E74" s="6" t="str">
        <f t="shared" si="6"/>
        <v>01</v>
      </c>
      <c r="G74" s="6">
        <f t="shared" si="7"/>
        <v>8</v>
      </c>
      <c r="H74" s="6">
        <f t="shared" si="8"/>
        <v>7</v>
      </c>
      <c r="I74" s="6" t="str">
        <f>INDEX(customer!$G$2:$N$33,G74+1,H74+1)</f>
        <v>01</v>
      </c>
      <c r="J74" s="6" t="b">
        <f t="shared" si="9"/>
        <v>1</v>
      </c>
    </row>
    <row r="75" spans="1:10" x14ac:dyDescent="0.25">
      <c r="A75" t="s">
        <v>144</v>
      </c>
      <c r="B75" t="s">
        <v>145</v>
      </c>
      <c r="D75" s="4" t="str">
        <f t="shared" si="5"/>
        <v>72</v>
      </c>
      <c r="E75" s="6" t="str">
        <f t="shared" si="6"/>
        <v>10</v>
      </c>
      <c r="G75" s="6">
        <f t="shared" si="7"/>
        <v>9</v>
      </c>
      <c r="H75" s="6">
        <f t="shared" si="8"/>
        <v>0</v>
      </c>
      <c r="I75" s="6" t="str">
        <f>INDEX(customer!$G$2:$N$33,G75+1,H75+1)</f>
        <v>10</v>
      </c>
      <c r="J75" s="6" t="b">
        <f t="shared" si="9"/>
        <v>1</v>
      </c>
    </row>
    <row r="76" spans="1:10" x14ac:dyDescent="0.25">
      <c r="A76" t="s">
        <v>146</v>
      </c>
      <c r="B76" t="s">
        <v>147</v>
      </c>
      <c r="D76" s="4" t="str">
        <f t="shared" si="5"/>
        <v>73</v>
      </c>
      <c r="E76" s="6" t="str">
        <f t="shared" si="6"/>
        <v>00</v>
      </c>
      <c r="G76" s="6">
        <f t="shared" si="7"/>
        <v>9</v>
      </c>
      <c r="H76" s="6">
        <f t="shared" si="8"/>
        <v>1</v>
      </c>
      <c r="I76" s="6" t="str">
        <f>INDEX(customer!$G$2:$N$33,G76+1,H76+1)</f>
        <v>00</v>
      </c>
      <c r="J76" s="6" t="b">
        <f t="shared" si="9"/>
        <v>1</v>
      </c>
    </row>
    <row r="77" spans="1:10" s="5" customFormat="1" x14ac:dyDescent="0.25">
      <c r="A77" s="5" t="s">
        <v>148</v>
      </c>
      <c r="B77" s="5" t="s">
        <v>149</v>
      </c>
      <c r="D77" s="2" t="str">
        <f t="shared" si="5"/>
        <v>74</v>
      </c>
      <c r="E77" s="5" t="str">
        <f t="shared" si="6"/>
        <v>32</v>
      </c>
      <c r="G77" s="5">
        <f t="shared" si="7"/>
        <v>9</v>
      </c>
      <c r="H77" s="5">
        <f t="shared" si="8"/>
        <v>2</v>
      </c>
      <c r="I77" s="5" t="str">
        <f>INDEX(customer!$G$2:$N$33,G77+1,H77+1)</f>
        <v>00</v>
      </c>
      <c r="J77" s="5" t="b">
        <f t="shared" si="9"/>
        <v>0</v>
      </c>
    </row>
    <row r="78" spans="1:10" x14ac:dyDescent="0.25">
      <c r="A78" t="s">
        <v>150</v>
      </c>
      <c r="B78" t="s">
        <v>151</v>
      </c>
      <c r="D78" s="4" t="str">
        <f t="shared" si="5"/>
        <v>75</v>
      </c>
      <c r="E78" s="6" t="str">
        <f t="shared" si="6"/>
        <v>00</v>
      </c>
      <c r="G78" s="6">
        <f t="shared" si="7"/>
        <v>9</v>
      </c>
      <c r="H78" s="6">
        <f t="shared" si="8"/>
        <v>3</v>
      </c>
      <c r="I78" s="6" t="str">
        <f>INDEX(customer!$G$2:$N$33,G78+1,H78+1)</f>
        <v>00</v>
      </c>
      <c r="J78" s="6" t="b">
        <f t="shared" si="9"/>
        <v>1</v>
      </c>
    </row>
    <row r="79" spans="1:10" x14ac:dyDescent="0.25">
      <c r="A79" t="s">
        <v>152</v>
      </c>
      <c r="B79" t="s">
        <v>153</v>
      </c>
      <c r="D79" s="4" t="str">
        <f t="shared" si="5"/>
        <v>76</v>
      </c>
      <c r="E79" s="6" t="str">
        <f t="shared" si="6"/>
        <v>00</v>
      </c>
      <c r="G79" s="6">
        <f t="shared" si="7"/>
        <v>9</v>
      </c>
      <c r="H79" s="6">
        <f t="shared" si="8"/>
        <v>4</v>
      </c>
      <c r="I79" s="6" t="str">
        <f>INDEX(customer!$G$2:$N$33,G79+1,H79+1)</f>
        <v>00</v>
      </c>
      <c r="J79" s="6" t="b">
        <f t="shared" si="9"/>
        <v>1</v>
      </c>
    </row>
    <row r="80" spans="1:10" x14ac:dyDescent="0.25">
      <c r="A80" t="s">
        <v>154</v>
      </c>
      <c r="B80" t="s">
        <v>155</v>
      </c>
      <c r="D80" s="4" t="str">
        <f t="shared" si="5"/>
        <v>77</v>
      </c>
      <c r="E80" s="6" t="str">
        <f t="shared" si="6"/>
        <v>00</v>
      </c>
      <c r="G80" s="6">
        <f t="shared" si="7"/>
        <v>9</v>
      </c>
      <c r="H80" s="6">
        <f t="shared" si="8"/>
        <v>5</v>
      </c>
      <c r="I80" s="6" t="str">
        <f>INDEX(customer!$G$2:$N$33,G80+1,H80+1)</f>
        <v>00</v>
      </c>
      <c r="J80" s="6" t="b">
        <f t="shared" si="9"/>
        <v>1</v>
      </c>
    </row>
    <row r="81" spans="1:10" x14ac:dyDescent="0.25">
      <c r="A81" t="s">
        <v>156</v>
      </c>
      <c r="B81" t="s">
        <v>157</v>
      </c>
      <c r="D81" s="4" t="str">
        <f t="shared" si="5"/>
        <v>78</v>
      </c>
      <c r="E81" s="6" t="str">
        <f t="shared" si="6"/>
        <v>00</v>
      </c>
      <c r="G81" s="6">
        <f t="shared" si="7"/>
        <v>9</v>
      </c>
      <c r="H81" s="6">
        <f t="shared" si="8"/>
        <v>6</v>
      </c>
      <c r="I81" s="6" t="str">
        <f>INDEX(customer!$G$2:$N$33,G81+1,H81+1)</f>
        <v>00</v>
      </c>
      <c r="J81" s="6" t="b">
        <f t="shared" si="9"/>
        <v>1</v>
      </c>
    </row>
    <row r="82" spans="1:10" x14ac:dyDescent="0.25">
      <c r="A82" t="s">
        <v>158</v>
      </c>
      <c r="B82" t="s">
        <v>159</v>
      </c>
      <c r="D82" s="4" t="str">
        <f t="shared" si="5"/>
        <v>79</v>
      </c>
      <c r="E82" s="6" t="str">
        <f t="shared" si="6"/>
        <v>00</v>
      </c>
      <c r="G82" s="6">
        <f t="shared" si="7"/>
        <v>9</v>
      </c>
      <c r="H82" s="6">
        <f t="shared" si="8"/>
        <v>7</v>
      </c>
      <c r="I82" s="6" t="str">
        <f>INDEX(customer!$G$2:$N$33,G82+1,H82+1)</f>
        <v>00</v>
      </c>
      <c r="J82" s="6" t="b">
        <f t="shared" si="9"/>
        <v>1</v>
      </c>
    </row>
    <row r="83" spans="1:10" s="5" customFormat="1" x14ac:dyDescent="0.25">
      <c r="A83" s="5" t="s">
        <v>160</v>
      </c>
      <c r="B83" s="5" t="s">
        <v>161</v>
      </c>
      <c r="D83" s="2" t="str">
        <f t="shared" si="5"/>
        <v>80</v>
      </c>
      <c r="E83" s="5" t="str">
        <f t="shared" si="6"/>
        <v>01</v>
      </c>
      <c r="G83" s="5">
        <f t="shared" si="7"/>
        <v>10</v>
      </c>
      <c r="H83" s="5">
        <f t="shared" si="8"/>
        <v>0</v>
      </c>
      <c r="I83" s="5" t="str">
        <f>INDEX(customer!$G$2:$N$33,G83+1,H83+1)</f>
        <v>00</v>
      </c>
      <c r="J83" s="5" t="b">
        <f t="shared" si="9"/>
        <v>0</v>
      </c>
    </row>
    <row r="84" spans="1:10" s="5" customFormat="1" x14ac:dyDescent="0.25">
      <c r="A84" s="5" t="s">
        <v>162</v>
      </c>
      <c r="B84" s="5" t="s">
        <v>163</v>
      </c>
      <c r="D84" s="2" t="str">
        <f t="shared" si="5"/>
        <v>81</v>
      </c>
      <c r="E84" s="5" t="str">
        <f t="shared" si="6"/>
        <v>0C</v>
      </c>
      <c r="G84" s="5">
        <f t="shared" si="7"/>
        <v>10</v>
      </c>
      <c r="H84" s="5">
        <f t="shared" si="8"/>
        <v>1</v>
      </c>
      <c r="I84" s="5" t="str">
        <f>INDEX(customer!$G$2:$N$33,G84+1,H84+1)</f>
        <v>00</v>
      </c>
      <c r="J84" s="5" t="b">
        <f t="shared" si="9"/>
        <v>0</v>
      </c>
    </row>
    <row r="85" spans="1:10" s="5" customFormat="1" x14ac:dyDescent="0.25">
      <c r="A85" s="5" t="s">
        <v>164</v>
      </c>
      <c r="B85" s="5" t="s">
        <v>165</v>
      </c>
      <c r="D85" s="2" t="str">
        <f t="shared" si="5"/>
        <v>82</v>
      </c>
      <c r="E85" s="5" t="str">
        <f t="shared" si="6"/>
        <v>08</v>
      </c>
      <c r="G85" s="5">
        <f t="shared" si="7"/>
        <v>10</v>
      </c>
      <c r="H85" s="5">
        <f t="shared" si="8"/>
        <v>2</v>
      </c>
      <c r="I85" s="5" t="str">
        <f>INDEX(customer!$G$2:$N$33,G85+1,H85+1)</f>
        <v>00</v>
      </c>
      <c r="J85" s="5" t="b">
        <f t="shared" si="9"/>
        <v>0</v>
      </c>
    </row>
    <row r="86" spans="1:10" x14ac:dyDescent="0.25">
      <c r="A86" t="s">
        <v>166</v>
      </c>
      <c r="B86" t="s">
        <v>167</v>
      </c>
      <c r="D86" s="4" t="str">
        <f t="shared" si="5"/>
        <v>83</v>
      </c>
      <c r="E86" s="6" t="str">
        <f t="shared" si="6"/>
        <v>00</v>
      </c>
      <c r="G86" s="6">
        <f t="shared" si="7"/>
        <v>10</v>
      </c>
      <c r="H86" s="6">
        <f t="shared" si="8"/>
        <v>3</v>
      </c>
      <c r="I86" s="6" t="str">
        <f>INDEX(customer!$G$2:$N$33,G86+1,H86+1)</f>
        <v>00</v>
      </c>
      <c r="J86" s="6" t="b">
        <f t="shared" si="9"/>
        <v>1</v>
      </c>
    </row>
    <row r="87" spans="1:10" x14ac:dyDescent="0.25">
      <c r="A87" t="s">
        <v>168</v>
      </c>
      <c r="B87" t="s">
        <v>169</v>
      </c>
      <c r="D87" s="4" t="str">
        <f t="shared" si="5"/>
        <v>84</v>
      </c>
      <c r="E87" s="6" t="str">
        <f t="shared" si="6"/>
        <v>00</v>
      </c>
      <c r="G87" s="6">
        <f t="shared" si="7"/>
        <v>10</v>
      </c>
      <c r="H87" s="6">
        <f t="shared" si="8"/>
        <v>4</v>
      </c>
      <c r="I87" s="6" t="str">
        <f>INDEX(customer!$G$2:$N$33,G87+1,H87+1)</f>
        <v>00</v>
      </c>
      <c r="J87" s="6" t="b">
        <f t="shared" si="9"/>
        <v>1</v>
      </c>
    </row>
    <row r="88" spans="1:10" x14ac:dyDescent="0.25">
      <c r="A88" t="s">
        <v>170</v>
      </c>
      <c r="B88" t="s">
        <v>171</v>
      </c>
      <c r="D88" s="4" t="str">
        <f t="shared" si="5"/>
        <v>85</v>
      </c>
      <c r="E88" s="6" t="str">
        <f t="shared" si="6"/>
        <v>00</v>
      </c>
      <c r="G88" s="6">
        <f t="shared" si="7"/>
        <v>10</v>
      </c>
      <c r="H88" s="6">
        <f t="shared" si="8"/>
        <v>5</v>
      </c>
      <c r="I88" s="6" t="str">
        <f>INDEX(customer!$G$2:$N$33,G88+1,H88+1)</f>
        <v>00</v>
      </c>
      <c r="J88" s="6" t="b">
        <f t="shared" si="9"/>
        <v>1</v>
      </c>
    </row>
    <row r="89" spans="1:10" x14ac:dyDescent="0.25">
      <c r="A89" t="s">
        <v>172</v>
      </c>
      <c r="B89" t="s">
        <v>173</v>
      </c>
      <c r="D89" s="4" t="str">
        <f t="shared" si="5"/>
        <v>86</v>
      </c>
      <c r="E89" s="6" t="str">
        <f t="shared" si="6"/>
        <v>00</v>
      </c>
      <c r="G89" s="6">
        <f t="shared" si="7"/>
        <v>10</v>
      </c>
      <c r="H89" s="6">
        <f t="shared" si="8"/>
        <v>6</v>
      </c>
      <c r="I89" s="6" t="str">
        <f>INDEX(customer!$G$2:$N$33,G89+1,H89+1)</f>
        <v>00</v>
      </c>
      <c r="J89" s="6" t="b">
        <f t="shared" si="9"/>
        <v>1</v>
      </c>
    </row>
    <row r="90" spans="1:10" x14ac:dyDescent="0.25">
      <c r="A90" t="s">
        <v>174</v>
      </c>
      <c r="B90" t="s">
        <v>175</v>
      </c>
      <c r="D90" s="4" t="str">
        <f t="shared" si="5"/>
        <v>87</v>
      </c>
      <c r="E90" s="6" t="str">
        <f t="shared" si="6"/>
        <v>00</v>
      </c>
      <c r="G90" s="6">
        <f t="shared" si="7"/>
        <v>10</v>
      </c>
      <c r="H90" s="6">
        <f t="shared" si="8"/>
        <v>7</v>
      </c>
      <c r="I90" s="6" t="str">
        <f>INDEX(customer!$G$2:$N$33,G90+1,H90+1)</f>
        <v>00</v>
      </c>
      <c r="J90" s="6" t="b">
        <f t="shared" si="9"/>
        <v>1</v>
      </c>
    </row>
    <row r="91" spans="1:10" x14ac:dyDescent="0.25">
      <c r="A91" t="s">
        <v>176</v>
      </c>
      <c r="B91" t="s">
        <v>177</v>
      </c>
      <c r="D91" s="4" t="str">
        <f t="shared" si="5"/>
        <v>88</v>
      </c>
      <c r="E91" s="6" t="str">
        <f t="shared" si="6"/>
        <v>00</v>
      </c>
      <c r="G91" s="6">
        <f t="shared" si="7"/>
        <v>11</v>
      </c>
      <c r="H91" s="6">
        <f t="shared" si="8"/>
        <v>0</v>
      </c>
      <c r="I91" s="6" t="str">
        <f>INDEX(customer!$G$2:$N$33,G91+1,H91+1)</f>
        <v>00</v>
      </c>
      <c r="J91" s="6" t="b">
        <f t="shared" si="9"/>
        <v>1</v>
      </c>
    </row>
    <row r="92" spans="1:10" x14ac:dyDescent="0.25">
      <c r="A92" t="s">
        <v>178</v>
      </c>
      <c r="B92" t="s">
        <v>179</v>
      </c>
      <c r="D92" s="4" t="str">
        <f t="shared" si="5"/>
        <v>89</v>
      </c>
      <c r="E92" s="6" t="str">
        <f t="shared" si="6"/>
        <v>E3</v>
      </c>
      <c r="G92" s="6">
        <f t="shared" si="7"/>
        <v>11</v>
      </c>
      <c r="H92" s="6">
        <f t="shared" si="8"/>
        <v>1</v>
      </c>
      <c r="I92" s="6" t="str">
        <f>INDEX(customer!$G$2:$N$33,G92+1,H92+1)</f>
        <v>e3</v>
      </c>
      <c r="J92" s="6" t="b">
        <f t="shared" si="9"/>
        <v>1</v>
      </c>
    </row>
    <row r="93" spans="1:10" x14ac:dyDescent="0.25">
      <c r="A93" t="s">
        <v>180</v>
      </c>
      <c r="B93" t="s">
        <v>181</v>
      </c>
      <c r="D93" s="4" t="str">
        <f t="shared" si="5"/>
        <v>90</v>
      </c>
      <c r="E93" s="6" t="str">
        <f t="shared" si="6"/>
        <v>01</v>
      </c>
      <c r="G93" s="6">
        <f t="shared" si="7"/>
        <v>11</v>
      </c>
      <c r="H93" s="6">
        <f t="shared" si="8"/>
        <v>2</v>
      </c>
      <c r="I93" s="6" t="str">
        <f>INDEX(customer!$G$2:$N$33,G93+1,H93+1)</f>
        <v>01</v>
      </c>
      <c r="J93" s="6" t="b">
        <f t="shared" si="9"/>
        <v>1</v>
      </c>
    </row>
    <row r="94" spans="1:10" x14ac:dyDescent="0.25">
      <c r="A94" t="s">
        <v>182</v>
      </c>
      <c r="B94" t="s">
        <v>183</v>
      </c>
      <c r="D94" s="4" t="str">
        <f t="shared" si="5"/>
        <v>91</v>
      </c>
      <c r="E94" s="6" t="str">
        <f t="shared" si="6"/>
        <v>32</v>
      </c>
      <c r="G94" s="6">
        <f t="shared" si="7"/>
        <v>11</v>
      </c>
      <c r="H94" s="6">
        <f t="shared" si="8"/>
        <v>3</v>
      </c>
      <c r="I94" s="6" t="str">
        <f>INDEX(customer!$G$2:$N$33,G94+1,H94+1)</f>
        <v>32</v>
      </c>
      <c r="J94" s="6" t="b">
        <f t="shared" si="9"/>
        <v>1</v>
      </c>
    </row>
    <row r="95" spans="1:10" x14ac:dyDescent="0.25">
      <c r="A95" t="s">
        <v>184</v>
      </c>
      <c r="B95" t="s">
        <v>185</v>
      </c>
      <c r="D95" s="4" t="str">
        <f t="shared" si="5"/>
        <v>92</v>
      </c>
      <c r="E95" s="6" t="str">
        <f t="shared" si="6"/>
        <v>01</v>
      </c>
      <c r="G95" s="6">
        <f t="shared" si="7"/>
        <v>11</v>
      </c>
      <c r="H95" s="6">
        <f t="shared" si="8"/>
        <v>4</v>
      </c>
      <c r="I95" s="6" t="str">
        <f>INDEX(customer!$G$2:$N$33,G95+1,H95+1)</f>
        <v>01</v>
      </c>
      <c r="J95" s="6" t="b">
        <f t="shared" si="9"/>
        <v>1</v>
      </c>
    </row>
    <row r="96" spans="1:10" x14ac:dyDescent="0.25">
      <c r="A96" t="s">
        <v>186</v>
      </c>
      <c r="B96" t="s">
        <v>187</v>
      </c>
      <c r="D96" s="4" t="str">
        <f t="shared" si="5"/>
        <v>93</v>
      </c>
      <c r="E96" s="6" t="str">
        <f t="shared" si="6"/>
        <v>59</v>
      </c>
      <c r="G96" s="6">
        <f t="shared" si="7"/>
        <v>11</v>
      </c>
      <c r="H96" s="6">
        <f t="shared" si="8"/>
        <v>5</v>
      </c>
      <c r="I96" s="6" t="str">
        <f>INDEX(customer!$G$2:$N$33,G96+1,H96+1)</f>
        <v>59</v>
      </c>
      <c r="J96" s="6" t="b">
        <f t="shared" si="9"/>
        <v>1</v>
      </c>
    </row>
    <row r="97" spans="1:10" x14ac:dyDescent="0.25">
      <c r="A97" t="s">
        <v>188</v>
      </c>
      <c r="B97" t="s">
        <v>189</v>
      </c>
      <c r="D97" s="4" t="str">
        <f t="shared" si="5"/>
        <v>94</v>
      </c>
      <c r="E97" s="6" t="str">
        <f t="shared" si="6"/>
        <v>01</v>
      </c>
      <c r="G97" s="6">
        <f t="shared" si="7"/>
        <v>11</v>
      </c>
      <c r="H97" s="6">
        <f t="shared" si="8"/>
        <v>6</v>
      </c>
      <c r="I97" s="6" t="str">
        <f>INDEX(customer!$G$2:$N$33,G97+1,H97+1)</f>
        <v>01</v>
      </c>
      <c r="J97" s="6" t="b">
        <f t="shared" si="9"/>
        <v>1</v>
      </c>
    </row>
    <row r="98" spans="1:10" x14ac:dyDescent="0.25">
      <c r="A98" t="s">
        <v>190</v>
      </c>
      <c r="B98" t="s">
        <v>191</v>
      </c>
      <c r="D98" s="4" t="str">
        <f t="shared" si="5"/>
        <v>95</v>
      </c>
      <c r="E98" s="6" t="str">
        <f t="shared" si="6"/>
        <v>86</v>
      </c>
      <c r="G98" s="6">
        <f t="shared" si="7"/>
        <v>11</v>
      </c>
      <c r="H98" s="6">
        <f t="shared" si="8"/>
        <v>7</v>
      </c>
      <c r="I98" s="6" t="str">
        <f>INDEX(customer!$G$2:$N$33,G98+1,H98+1)</f>
        <v>86</v>
      </c>
      <c r="J98" s="6" t="b">
        <f t="shared" si="9"/>
        <v>1</v>
      </c>
    </row>
    <row r="99" spans="1:10" x14ac:dyDescent="0.25">
      <c r="A99" t="s">
        <v>192</v>
      </c>
      <c r="B99" t="s">
        <v>193</v>
      </c>
      <c r="D99" s="4" t="str">
        <f t="shared" si="5"/>
        <v>96</v>
      </c>
      <c r="E99" s="6" t="str">
        <f t="shared" si="6"/>
        <v>01</v>
      </c>
      <c r="G99" s="6">
        <f t="shared" si="7"/>
        <v>12</v>
      </c>
      <c r="H99" s="6">
        <f t="shared" si="8"/>
        <v>0</v>
      </c>
      <c r="I99" s="6" t="str">
        <f>INDEX(customer!$G$2:$N$33,G99+1,H99+1)</f>
        <v>01</v>
      </c>
      <c r="J99" s="6" t="b">
        <f t="shared" si="9"/>
        <v>1</v>
      </c>
    </row>
    <row r="100" spans="1:10" x14ac:dyDescent="0.25">
      <c r="A100" t="s">
        <v>194</v>
      </c>
      <c r="B100" t="s">
        <v>195</v>
      </c>
      <c r="D100" s="4" t="str">
        <f t="shared" si="5"/>
        <v>97</v>
      </c>
      <c r="E100" s="6" t="str">
        <f t="shared" si="6"/>
        <v>EE</v>
      </c>
      <c r="G100" s="6">
        <f t="shared" si="7"/>
        <v>12</v>
      </c>
      <c r="H100" s="6">
        <f t="shared" si="8"/>
        <v>1</v>
      </c>
      <c r="I100" s="6" t="str">
        <f>INDEX(customer!$G$2:$N$33,G100+1,H100+1)</f>
        <v>ee</v>
      </c>
      <c r="J100" s="6" t="b">
        <f t="shared" si="9"/>
        <v>1</v>
      </c>
    </row>
    <row r="101" spans="1:10" x14ac:dyDescent="0.25">
      <c r="A101" t="s">
        <v>196</v>
      </c>
      <c r="B101" t="s">
        <v>197</v>
      </c>
      <c r="D101" s="4" t="str">
        <f t="shared" si="5"/>
        <v>98</v>
      </c>
      <c r="E101" s="6" t="str">
        <f t="shared" si="6"/>
        <v>02</v>
      </c>
      <c r="G101" s="6">
        <f t="shared" si="7"/>
        <v>12</v>
      </c>
      <c r="H101" s="6">
        <f t="shared" si="8"/>
        <v>2</v>
      </c>
      <c r="I101" s="6" t="str">
        <f>INDEX(customer!$G$2:$N$33,G101+1,H101+1)</f>
        <v>02</v>
      </c>
      <c r="J101" s="6" t="b">
        <f t="shared" si="9"/>
        <v>1</v>
      </c>
    </row>
    <row r="102" spans="1:10" x14ac:dyDescent="0.25">
      <c r="A102" t="s">
        <v>198</v>
      </c>
      <c r="B102" t="s">
        <v>199</v>
      </c>
      <c r="D102" s="4" t="str">
        <f t="shared" si="5"/>
        <v>99</v>
      </c>
      <c r="E102" s="6" t="str">
        <f t="shared" si="6"/>
        <v>2E</v>
      </c>
      <c r="G102" s="6">
        <f t="shared" si="7"/>
        <v>12</v>
      </c>
      <c r="H102" s="6">
        <f t="shared" si="8"/>
        <v>3</v>
      </c>
      <c r="I102" s="6" t="str">
        <f>INDEX(customer!$G$2:$N$33,G102+1,H102+1)</f>
        <v>2e</v>
      </c>
      <c r="J102" s="6" t="b">
        <f t="shared" si="9"/>
        <v>1</v>
      </c>
    </row>
    <row r="103" spans="1:10" x14ac:dyDescent="0.25">
      <c r="A103" t="s">
        <v>200</v>
      </c>
      <c r="B103" t="s">
        <v>201</v>
      </c>
      <c r="D103" s="4" t="str">
        <f t="shared" si="5"/>
        <v>100</v>
      </c>
      <c r="E103" s="6" t="str">
        <f t="shared" si="6"/>
        <v>02</v>
      </c>
      <c r="G103" s="6">
        <f t="shared" si="7"/>
        <v>12</v>
      </c>
      <c r="H103" s="6">
        <f t="shared" si="8"/>
        <v>4</v>
      </c>
      <c r="I103" s="6" t="str">
        <f>INDEX(customer!$G$2:$N$33,G103+1,H103+1)</f>
        <v>02</v>
      </c>
      <c r="J103" s="6" t="b">
        <f t="shared" si="9"/>
        <v>1</v>
      </c>
    </row>
    <row r="104" spans="1:10" x14ac:dyDescent="0.25">
      <c r="A104" t="s">
        <v>202</v>
      </c>
      <c r="B104" t="s">
        <v>203</v>
      </c>
      <c r="D104" s="4" t="str">
        <f t="shared" si="5"/>
        <v>101</v>
      </c>
      <c r="E104" s="6" t="str">
        <f t="shared" si="6"/>
        <v>A4</v>
      </c>
      <c r="G104" s="6">
        <f t="shared" si="7"/>
        <v>12</v>
      </c>
      <c r="H104" s="6">
        <f t="shared" si="8"/>
        <v>5</v>
      </c>
      <c r="I104" s="6" t="str">
        <f>INDEX(customer!$G$2:$N$33,G104+1,H104+1)</f>
        <v>a4</v>
      </c>
      <c r="J104" s="6" t="b">
        <f t="shared" si="9"/>
        <v>1</v>
      </c>
    </row>
    <row r="105" spans="1:10" x14ac:dyDescent="0.25">
      <c r="A105" t="s">
        <v>204</v>
      </c>
      <c r="B105" t="s">
        <v>205</v>
      </c>
      <c r="D105" s="4" t="str">
        <f t="shared" si="5"/>
        <v>102</v>
      </c>
      <c r="E105" s="6" t="str">
        <f t="shared" si="6"/>
        <v>03</v>
      </c>
      <c r="G105" s="6">
        <f t="shared" si="7"/>
        <v>12</v>
      </c>
      <c r="H105" s="6">
        <f t="shared" si="8"/>
        <v>6</v>
      </c>
      <c r="I105" s="6" t="str">
        <f>INDEX(customer!$G$2:$N$33,G105+1,H105+1)</f>
        <v>03</v>
      </c>
      <c r="J105" s="6" t="b">
        <f t="shared" si="9"/>
        <v>1</v>
      </c>
    </row>
    <row r="106" spans="1:10" x14ac:dyDescent="0.25">
      <c r="A106" t="s">
        <v>206</v>
      </c>
      <c r="B106" t="s">
        <v>207</v>
      </c>
      <c r="D106" s="4" t="str">
        <f t="shared" si="5"/>
        <v>103</v>
      </c>
      <c r="E106" s="6" t="str">
        <f t="shared" si="6"/>
        <v>0A</v>
      </c>
      <c r="G106" s="6">
        <f t="shared" si="7"/>
        <v>12</v>
      </c>
      <c r="H106" s="6">
        <f t="shared" si="8"/>
        <v>7</v>
      </c>
      <c r="I106" s="6" t="str">
        <f>INDEX(customer!$G$2:$N$33,G106+1,H106+1)</f>
        <v>0a</v>
      </c>
      <c r="J106" s="6" t="b">
        <f t="shared" si="9"/>
        <v>1</v>
      </c>
    </row>
    <row r="107" spans="1:10" x14ac:dyDescent="0.25">
      <c r="A107" t="s">
        <v>208</v>
      </c>
      <c r="B107" t="s">
        <v>209</v>
      </c>
      <c r="D107" s="4" t="str">
        <f t="shared" si="5"/>
        <v>104</v>
      </c>
      <c r="E107" s="6" t="str">
        <f t="shared" si="6"/>
        <v>00</v>
      </c>
      <c r="G107" s="6">
        <f t="shared" si="7"/>
        <v>13</v>
      </c>
      <c r="H107" s="6">
        <f t="shared" si="8"/>
        <v>0</v>
      </c>
      <c r="I107" s="6" t="str">
        <f>INDEX(customer!$G$2:$N$33,G107+1,H107+1)</f>
        <v>00</v>
      </c>
      <c r="J107" s="6" t="b">
        <f t="shared" si="9"/>
        <v>1</v>
      </c>
    </row>
    <row r="108" spans="1:10" x14ac:dyDescent="0.25">
      <c r="A108" t="s">
        <v>210</v>
      </c>
      <c r="B108" t="s">
        <v>211</v>
      </c>
      <c r="D108" s="4" t="str">
        <f t="shared" si="5"/>
        <v>105</v>
      </c>
      <c r="E108" s="6" t="str">
        <f t="shared" si="6"/>
        <v>00</v>
      </c>
      <c r="G108" s="6">
        <f t="shared" si="7"/>
        <v>13</v>
      </c>
      <c r="H108" s="6">
        <f t="shared" si="8"/>
        <v>1</v>
      </c>
      <c r="I108" s="6" t="str">
        <f>INDEX(customer!$G$2:$N$33,G108+1,H108+1)</f>
        <v>00</v>
      </c>
      <c r="J108" s="6" t="b">
        <f t="shared" si="9"/>
        <v>1</v>
      </c>
    </row>
    <row r="109" spans="1:10" x14ac:dyDescent="0.25">
      <c r="A109" t="s">
        <v>212</v>
      </c>
      <c r="B109" t="s">
        <v>213</v>
      </c>
      <c r="D109" s="4" t="str">
        <f t="shared" si="5"/>
        <v>106</v>
      </c>
      <c r="E109" s="6" t="str">
        <f t="shared" si="6"/>
        <v>05</v>
      </c>
      <c r="G109" s="6">
        <f t="shared" si="7"/>
        <v>13</v>
      </c>
      <c r="H109" s="6">
        <f t="shared" si="8"/>
        <v>2</v>
      </c>
      <c r="I109" s="6" t="str">
        <f>INDEX(customer!$G$2:$N$33,G109+1,H109+1)</f>
        <v>05</v>
      </c>
      <c r="J109" s="6" t="b">
        <f t="shared" si="9"/>
        <v>1</v>
      </c>
    </row>
    <row r="110" spans="1:10" x14ac:dyDescent="0.25">
      <c r="A110" t="s">
        <v>214</v>
      </c>
      <c r="B110" t="s">
        <v>215</v>
      </c>
      <c r="D110" s="4" t="str">
        <f t="shared" si="5"/>
        <v>107</v>
      </c>
      <c r="E110" s="6" t="str">
        <f t="shared" si="6"/>
        <v>00</v>
      </c>
      <c r="G110" s="6">
        <f t="shared" si="7"/>
        <v>13</v>
      </c>
      <c r="H110" s="6">
        <f t="shared" si="8"/>
        <v>3</v>
      </c>
      <c r="I110" s="6" t="str">
        <f>INDEX(customer!$G$2:$N$33,G110+1,H110+1)</f>
        <v>00</v>
      </c>
      <c r="J110" s="6" t="b">
        <f t="shared" si="9"/>
        <v>1</v>
      </c>
    </row>
    <row r="111" spans="1:10" x14ac:dyDescent="0.25">
      <c r="A111" t="s">
        <v>216</v>
      </c>
      <c r="B111" t="s">
        <v>217</v>
      </c>
      <c r="D111" s="4" t="str">
        <f t="shared" si="5"/>
        <v>108</v>
      </c>
      <c r="E111" s="6" t="str">
        <f t="shared" si="6"/>
        <v>08</v>
      </c>
      <c r="G111" s="6">
        <f t="shared" si="7"/>
        <v>13</v>
      </c>
      <c r="H111" s="6">
        <f t="shared" si="8"/>
        <v>4</v>
      </c>
      <c r="I111" s="6" t="str">
        <f>INDEX(customer!$G$2:$N$33,G111+1,H111+1)</f>
        <v>08</v>
      </c>
      <c r="J111" s="6" t="b">
        <f t="shared" si="9"/>
        <v>1</v>
      </c>
    </row>
    <row r="112" spans="1:10" x14ac:dyDescent="0.25">
      <c r="A112" t="s">
        <v>218</v>
      </c>
      <c r="B112" t="s">
        <v>219</v>
      </c>
      <c r="D112" s="4" t="str">
        <f t="shared" si="5"/>
        <v>109</v>
      </c>
      <c r="E112" s="6" t="str">
        <f t="shared" si="6"/>
        <v>0F</v>
      </c>
      <c r="G112" s="6">
        <f t="shared" si="7"/>
        <v>13</v>
      </c>
      <c r="H112" s="6">
        <f t="shared" si="8"/>
        <v>5</v>
      </c>
      <c r="I112" s="6" t="str">
        <f>INDEX(customer!$G$2:$N$33,G112+1,H112+1)</f>
        <v>0f</v>
      </c>
      <c r="J112" s="6" t="b">
        <f t="shared" si="9"/>
        <v>1</v>
      </c>
    </row>
    <row r="113" spans="1:10" x14ac:dyDescent="0.25">
      <c r="A113" t="s">
        <v>220</v>
      </c>
      <c r="B113" t="s">
        <v>221</v>
      </c>
      <c r="D113" s="4" t="str">
        <f t="shared" si="5"/>
        <v>110</v>
      </c>
      <c r="E113" s="6" t="str">
        <f t="shared" si="6"/>
        <v>1F</v>
      </c>
      <c r="G113" s="6">
        <f t="shared" si="7"/>
        <v>13</v>
      </c>
      <c r="H113" s="6">
        <f t="shared" si="8"/>
        <v>6</v>
      </c>
      <c r="I113" s="6" t="str">
        <f>INDEX(customer!$G$2:$N$33,G113+1,H113+1)</f>
        <v>1f</v>
      </c>
      <c r="J113" s="6" t="b">
        <f t="shared" si="9"/>
        <v>1</v>
      </c>
    </row>
    <row r="114" spans="1:10" x14ac:dyDescent="0.25">
      <c r="A114" t="s">
        <v>222</v>
      </c>
      <c r="B114" t="s">
        <v>223</v>
      </c>
      <c r="D114" s="4" t="str">
        <f t="shared" si="5"/>
        <v>111</v>
      </c>
      <c r="E114" s="6" t="str">
        <f t="shared" si="6"/>
        <v>00</v>
      </c>
      <c r="G114" s="6">
        <f t="shared" si="7"/>
        <v>13</v>
      </c>
      <c r="H114" s="6">
        <f t="shared" si="8"/>
        <v>7</v>
      </c>
      <c r="I114" s="6" t="str">
        <f>INDEX(customer!$G$2:$N$33,G114+1,H114+1)</f>
        <v>00</v>
      </c>
      <c r="J114" s="6" t="b">
        <f t="shared" si="9"/>
        <v>1</v>
      </c>
    </row>
    <row r="115" spans="1:10" x14ac:dyDescent="0.25">
      <c r="A115" t="s">
        <v>224</v>
      </c>
      <c r="B115" t="s">
        <v>225</v>
      </c>
      <c r="D115" s="4" t="str">
        <f t="shared" si="5"/>
        <v>112</v>
      </c>
      <c r="E115" s="6" t="str">
        <f t="shared" si="6"/>
        <v>00</v>
      </c>
      <c r="G115" s="6">
        <f t="shared" si="7"/>
        <v>14</v>
      </c>
      <c r="H115" s="6">
        <f t="shared" si="8"/>
        <v>0</v>
      </c>
      <c r="I115" s="6" t="str">
        <f>INDEX(customer!$G$2:$N$33,G115+1,H115+1)</f>
        <v>00</v>
      </c>
      <c r="J115" s="6" t="b">
        <f t="shared" si="9"/>
        <v>1</v>
      </c>
    </row>
    <row r="116" spans="1:10" x14ac:dyDescent="0.25">
      <c r="A116" t="s">
        <v>226</v>
      </c>
      <c r="B116" t="s">
        <v>227</v>
      </c>
      <c r="D116" s="4" t="str">
        <f t="shared" si="5"/>
        <v>113</v>
      </c>
      <c r="E116" s="6" t="str">
        <f t="shared" si="6"/>
        <v>00</v>
      </c>
      <c r="G116" s="6">
        <f t="shared" si="7"/>
        <v>14</v>
      </c>
      <c r="H116" s="6">
        <f t="shared" si="8"/>
        <v>1</v>
      </c>
      <c r="I116" s="6" t="str">
        <f>INDEX(customer!$G$2:$N$33,G116+1,H116+1)</f>
        <v>00</v>
      </c>
      <c r="J116" s="6" t="b">
        <f t="shared" si="9"/>
        <v>1</v>
      </c>
    </row>
    <row r="117" spans="1:10" x14ac:dyDescent="0.25">
      <c r="A117" t="s">
        <v>228</v>
      </c>
      <c r="B117" t="s">
        <v>229</v>
      </c>
      <c r="D117" s="4" t="str">
        <f t="shared" si="5"/>
        <v>114</v>
      </c>
      <c r="E117" s="6" t="str">
        <f t="shared" si="6"/>
        <v>00</v>
      </c>
      <c r="G117" s="6">
        <f t="shared" si="7"/>
        <v>14</v>
      </c>
      <c r="H117" s="6">
        <f t="shared" si="8"/>
        <v>2</v>
      </c>
      <c r="I117" s="6" t="str">
        <f>INDEX(customer!$G$2:$N$33,G117+1,H117+1)</f>
        <v>00</v>
      </c>
      <c r="J117" s="6" t="b">
        <f t="shared" si="9"/>
        <v>1</v>
      </c>
    </row>
    <row r="118" spans="1:10" x14ac:dyDescent="0.25">
      <c r="A118" t="s">
        <v>230</v>
      </c>
      <c r="B118" t="s">
        <v>231</v>
      </c>
      <c r="D118" s="4" t="str">
        <f t="shared" si="5"/>
        <v>115</v>
      </c>
      <c r="E118" s="6" t="str">
        <f t="shared" si="6"/>
        <v>0D</v>
      </c>
      <c r="G118" s="6">
        <f t="shared" si="7"/>
        <v>14</v>
      </c>
      <c r="H118" s="6">
        <f t="shared" si="8"/>
        <v>3</v>
      </c>
      <c r="I118" s="6" t="str">
        <f>INDEX(customer!$G$2:$N$33,G118+1,H118+1)</f>
        <v>0d</v>
      </c>
      <c r="J118" s="6" t="b">
        <f t="shared" si="9"/>
        <v>1</v>
      </c>
    </row>
    <row r="119" spans="1:10" x14ac:dyDescent="0.25">
      <c r="A119" t="s">
        <v>232</v>
      </c>
      <c r="B119" t="s">
        <v>233</v>
      </c>
      <c r="D119" s="4" t="str">
        <f t="shared" si="5"/>
        <v>116</v>
      </c>
      <c r="E119" s="6" t="str">
        <f t="shared" si="6"/>
        <v>19</v>
      </c>
      <c r="G119" s="6">
        <f t="shared" si="7"/>
        <v>14</v>
      </c>
      <c r="H119" s="6">
        <f t="shared" si="8"/>
        <v>4</v>
      </c>
      <c r="I119" s="6" t="str">
        <f>INDEX(customer!$G$2:$N$33,G119+1,H119+1)</f>
        <v>19</v>
      </c>
      <c r="J119" s="6" t="b">
        <f t="shared" si="9"/>
        <v>1</v>
      </c>
    </row>
    <row r="120" spans="1:10" x14ac:dyDescent="0.25">
      <c r="A120" t="s">
        <v>234</v>
      </c>
      <c r="B120" t="s">
        <v>235</v>
      </c>
      <c r="D120" s="4" t="str">
        <f t="shared" si="5"/>
        <v>117</v>
      </c>
      <c r="E120" s="6" t="str">
        <f t="shared" si="6"/>
        <v>00</v>
      </c>
      <c r="G120" s="6">
        <f t="shared" si="7"/>
        <v>14</v>
      </c>
      <c r="H120" s="6">
        <f t="shared" si="8"/>
        <v>5</v>
      </c>
      <c r="I120" s="6" t="str">
        <f>INDEX(customer!$G$2:$N$33,G120+1,H120+1)</f>
        <v>00</v>
      </c>
      <c r="J120" s="6" t="b">
        <f t="shared" si="9"/>
        <v>1</v>
      </c>
    </row>
    <row r="121" spans="1:10" x14ac:dyDescent="0.25">
      <c r="A121" t="s">
        <v>236</v>
      </c>
      <c r="B121" t="s">
        <v>237</v>
      </c>
      <c r="D121" s="4" t="str">
        <f t="shared" si="5"/>
        <v>118</v>
      </c>
      <c r="E121" s="6" t="str">
        <f t="shared" si="6"/>
        <v>07</v>
      </c>
      <c r="G121" s="6">
        <f t="shared" si="7"/>
        <v>14</v>
      </c>
      <c r="H121" s="6">
        <f t="shared" si="8"/>
        <v>6</v>
      </c>
      <c r="I121" s="6" t="str">
        <f>INDEX(customer!$G$2:$N$33,G121+1,H121+1)</f>
        <v>07</v>
      </c>
      <c r="J121" s="6" t="b">
        <f t="shared" si="9"/>
        <v>1</v>
      </c>
    </row>
    <row r="122" spans="1:10" x14ac:dyDescent="0.25">
      <c r="A122" t="s">
        <v>238</v>
      </c>
      <c r="B122" t="s">
        <v>239</v>
      </c>
      <c r="D122" s="4" t="str">
        <f t="shared" si="5"/>
        <v>119</v>
      </c>
      <c r="E122" s="6" t="str">
        <f t="shared" si="6"/>
        <v>05</v>
      </c>
      <c r="G122" s="6">
        <f t="shared" si="7"/>
        <v>14</v>
      </c>
      <c r="H122" s="6">
        <f t="shared" si="8"/>
        <v>7</v>
      </c>
      <c r="I122" s="6" t="str">
        <f>INDEX(customer!$G$2:$N$33,G122+1,H122+1)</f>
        <v>05</v>
      </c>
      <c r="J122" s="6" t="b">
        <f t="shared" si="9"/>
        <v>1</v>
      </c>
    </row>
    <row r="123" spans="1:10" x14ac:dyDescent="0.25">
      <c r="A123" t="s">
        <v>240</v>
      </c>
      <c r="B123" t="s">
        <v>241</v>
      </c>
      <c r="D123" s="4" t="str">
        <f t="shared" si="5"/>
        <v>120</v>
      </c>
      <c r="E123" s="6" t="str">
        <f t="shared" si="6"/>
        <v>00</v>
      </c>
      <c r="G123" s="6">
        <f t="shared" si="7"/>
        <v>15</v>
      </c>
      <c r="H123" s="6">
        <f t="shared" si="8"/>
        <v>0</v>
      </c>
      <c r="I123" s="6" t="str">
        <f>INDEX(customer!$G$2:$N$33,G123+1,H123+1)</f>
        <v>00</v>
      </c>
      <c r="J123" s="6" t="b">
        <f t="shared" si="9"/>
        <v>1</v>
      </c>
    </row>
    <row r="124" spans="1:10" x14ac:dyDescent="0.25">
      <c r="A124" t="s">
        <v>242</v>
      </c>
      <c r="B124" t="s">
        <v>243</v>
      </c>
      <c r="D124" s="4" t="str">
        <f t="shared" si="5"/>
        <v>121</v>
      </c>
      <c r="E124" s="6" t="str">
        <f t="shared" si="6"/>
        <v>00</v>
      </c>
      <c r="G124" s="6">
        <f t="shared" si="7"/>
        <v>15</v>
      </c>
      <c r="H124" s="6">
        <f t="shared" si="8"/>
        <v>1</v>
      </c>
      <c r="I124" s="6" t="str">
        <f>INDEX(customer!$G$2:$N$33,G124+1,H124+1)</f>
        <v>00</v>
      </c>
      <c r="J124" s="6" t="b">
        <f t="shared" si="9"/>
        <v>1</v>
      </c>
    </row>
    <row r="125" spans="1:10" x14ac:dyDescent="0.25">
      <c r="A125" t="s">
        <v>244</v>
      </c>
      <c r="B125" t="s">
        <v>245</v>
      </c>
      <c r="D125" s="4" t="str">
        <f t="shared" si="5"/>
        <v>122</v>
      </c>
      <c r="E125" s="6" t="str">
        <f t="shared" si="6"/>
        <v>08</v>
      </c>
      <c r="G125" s="6">
        <f t="shared" si="7"/>
        <v>15</v>
      </c>
      <c r="H125" s="6">
        <f t="shared" si="8"/>
        <v>2</v>
      </c>
      <c r="I125" s="6" t="str">
        <f>INDEX(customer!$G$2:$N$33,G125+1,H125+1)</f>
        <v>08</v>
      </c>
      <c r="J125" s="6" t="b">
        <f t="shared" si="9"/>
        <v>1</v>
      </c>
    </row>
    <row r="126" spans="1:10" x14ac:dyDescent="0.25">
      <c r="A126" t="s">
        <v>246</v>
      </c>
      <c r="B126" t="s">
        <v>247</v>
      </c>
      <c r="D126" s="4" t="str">
        <f t="shared" si="5"/>
        <v>123</v>
      </c>
      <c r="E126" s="6" t="str">
        <f t="shared" si="6"/>
        <v>0F</v>
      </c>
      <c r="G126" s="6">
        <f t="shared" si="7"/>
        <v>15</v>
      </c>
      <c r="H126" s="6">
        <f t="shared" si="8"/>
        <v>3</v>
      </c>
      <c r="I126" s="6" t="str">
        <f>INDEX(customer!$G$2:$N$33,G126+1,H126+1)</f>
        <v>0f</v>
      </c>
      <c r="J126" s="6" t="b">
        <f t="shared" si="9"/>
        <v>1</v>
      </c>
    </row>
    <row r="127" spans="1:10" x14ac:dyDescent="0.25">
      <c r="A127" t="s">
        <v>248</v>
      </c>
      <c r="B127" t="s">
        <v>249</v>
      </c>
      <c r="D127" s="4" t="str">
        <f t="shared" si="5"/>
        <v>124</v>
      </c>
      <c r="E127" s="6" t="str">
        <f t="shared" si="6"/>
        <v>1F</v>
      </c>
      <c r="G127" s="6">
        <f t="shared" si="7"/>
        <v>15</v>
      </c>
      <c r="H127" s="6">
        <f t="shared" si="8"/>
        <v>4</v>
      </c>
      <c r="I127" s="6" t="str">
        <f>INDEX(customer!$G$2:$N$33,G127+1,H127+1)</f>
        <v>1f</v>
      </c>
      <c r="J127" s="6" t="b">
        <f t="shared" si="9"/>
        <v>1</v>
      </c>
    </row>
    <row r="128" spans="1:10" x14ac:dyDescent="0.25">
      <c r="A128" t="s">
        <v>250</v>
      </c>
      <c r="B128" t="s">
        <v>251</v>
      </c>
      <c r="D128" s="4" t="str">
        <f t="shared" si="5"/>
        <v>125</v>
      </c>
      <c r="E128" s="6" t="str">
        <f t="shared" si="6"/>
        <v>00</v>
      </c>
      <c r="G128" s="6">
        <f t="shared" si="7"/>
        <v>15</v>
      </c>
      <c r="H128" s="6">
        <f t="shared" si="8"/>
        <v>5</v>
      </c>
      <c r="I128" s="6" t="str">
        <f>INDEX(customer!$G$2:$N$33,G128+1,H128+1)</f>
        <v>00</v>
      </c>
      <c r="J128" s="6" t="b">
        <f t="shared" si="9"/>
        <v>1</v>
      </c>
    </row>
    <row r="129" spans="1:10" x14ac:dyDescent="0.25">
      <c r="A129" t="s">
        <v>252</v>
      </c>
      <c r="B129" t="s">
        <v>253</v>
      </c>
      <c r="D129" s="4" t="str">
        <f t="shared" si="5"/>
        <v>126</v>
      </c>
      <c r="E129" s="6" t="str">
        <f t="shared" si="6"/>
        <v>00</v>
      </c>
      <c r="G129" s="6">
        <f t="shared" si="7"/>
        <v>15</v>
      </c>
      <c r="H129" s="6">
        <f t="shared" si="8"/>
        <v>6</v>
      </c>
      <c r="I129" s="6" t="str">
        <f>INDEX(customer!$G$2:$N$33,G129+1,H129+1)</f>
        <v>00</v>
      </c>
      <c r="J129" s="6" t="b">
        <f t="shared" si="9"/>
        <v>1</v>
      </c>
    </row>
    <row r="130" spans="1:10" x14ac:dyDescent="0.25">
      <c r="A130" t="s">
        <v>254</v>
      </c>
      <c r="B130" t="s">
        <v>255</v>
      </c>
      <c r="D130" s="4" t="str">
        <f t="shared" si="5"/>
        <v>127</v>
      </c>
      <c r="E130" s="6" t="str">
        <f t="shared" si="6"/>
        <v>00</v>
      </c>
      <c r="G130" s="6">
        <f t="shared" si="7"/>
        <v>15</v>
      </c>
      <c r="H130" s="6">
        <f t="shared" si="8"/>
        <v>7</v>
      </c>
      <c r="I130" s="6" t="str">
        <f>INDEX(customer!$G$2:$N$33,G130+1,H130+1)</f>
        <v>00</v>
      </c>
      <c r="J130" s="6" t="b">
        <f t="shared" si="9"/>
        <v>1</v>
      </c>
    </row>
    <row r="131" spans="1:10" x14ac:dyDescent="0.25">
      <c r="A131" t="s">
        <v>256</v>
      </c>
      <c r="B131" t="s">
        <v>257</v>
      </c>
      <c r="D131" s="4" t="str">
        <f t="shared" si="5"/>
        <v>128</v>
      </c>
      <c r="E131" s="6" t="str">
        <f t="shared" si="6"/>
        <v>00</v>
      </c>
      <c r="G131" s="6">
        <f t="shared" si="7"/>
        <v>16</v>
      </c>
      <c r="H131" s="6">
        <f t="shared" si="8"/>
        <v>0</v>
      </c>
      <c r="I131" s="6" t="str">
        <f>INDEX(customer!$G$2:$N$33,G131+1,H131+1)</f>
        <v>00</v>
      </c>
      <c r="J131" s="6" t="b">
        <f t="shared" si="9"/>
        <v>1</v>
      </c>
    </row>
    <row r="132" spans="1:10" x14ac:dyDescent="0.25">
      <c r="A132" t="s">
        <v>258</v>
      </c>
      <c r="B132" t="s">
        <v>259</v>
      </c>
      <c r="D132" s="4" t="str">
        <f t="shared" ref="D132:D151" si="10">RIGHT($A132,LEN($A132)-1)</f>
        <v>129</v>
      </c>
      <c r="E132" s="6" t="str">
        <f t="shared" ref="E132:E151" si="11">RIGHT($B132,LEN($B132)-4)</f>
        <v>0D</v>
      </c>
      <c r="G132" s="6">
        <f t="shared" ref="G132:G151" si="12">FLOOR(D132/8,1)</f>
        <v>16</v>
      </c>
      <c r="H132" s="6">
        <f t="shared" ref="H132:H151" si="13">MOD(D132,8)</f>
        <v>1</v>
      </c>
      <c r="I132" s="6" t="str">
        <f>INDEX(customer!$G$2:$N$33,G132+1,H132+1)</f>
        <v>0d</v>
      </c>
      <c r="J132" s="6" t="b">
        <f t="shared" si="9"/>
        <v>1</v>
      </c>
    </row>
    <row r="133" spans="1:10" x14ac:dyDescent="0.25">
      <c r="A133" t="s">
        <v>260</v>
      </c>
      <c r="B133" t="s">
        <v>261</v>
      </c>
      <c r="D133" s="4" t="str">
        <f t="shared" si="10"/>
        <v>130</v>
      </c>
      <c r="E133" s="6" t="str">
        <f t="shared" si="11"/>
        <v>19</v>
      </c>
      <c r="G133" s="6">
        <f t="shared" si="12"/>
        <v>16</v>
      </c>
      <c r="H133" s="6">
        <f t="shared" si="13"/>
        <v>2</v>
      </c>
      <c r="I133" s="6" t="str">
        <f>INDEX(customer!$G$2:$N$33,G133+1,H133+1)</f>
        <v>19</v>
      </c>
      <c r="J133" s="6" t="b">
        <f t="shared" ref="J133:J151" si="14">I133=E133</f>
        <v>1</v>
      </c>
    </row>
    <row r="134" spans="1:10" x14ac:dyDescent="0.25">
      <c r="A134" t="s">
        <v>262</v>
      </c>
      <c r="B134" t="s">
        <v>263</v>
      </c>
      <c r="D134" s="4" t="str">
        <f t="shared" si="10"/>
        <v>131</v>
      </c>
      <c r="E134" s="6" t="str">
        <f t="shared" si="11"/>
        <v>00</v>
      </c>
      <c r="G134" s="6">
        <f t="shared" si="12"/>
        <v>16</v>
      </c>
      <c r="H134" s="6">
        <f t="shared" si="13"/>
        <v>3</v>
      </c>
      <c r="I134" s="6" t="str">
        <f>INDEX(customer!$G$2:$N$33,G134+1,H134+1)</f>
        <v>00</v>
      </c>
      <c r="J134" s="6" t="b">
        <f t="shared" si="14"/>
        <v>1</v>
      </c>
    </row>
    <row r="135" spans="1:10" x14ac:dyDescent="0.25">
      <c r="A135" t="s">
        <v>264</v>
      </c>
      <c r="B135" t="s">
        <v>265</v>
      </c>
      <c r="D135" s="4" t="str">
        <f t="shared" si="10"/>
        <v>132</v>
      </c>
      <c r="E135" s="6" t="str">
        <f t="shared" si="11"/>
        <v>03</v>
      </c>
      <c r="G135" s="6">
        <f t="shared" si="12"/>
        <v>16</v>
      </c>
      <c r="H135" s="6">
        <f t="shared" si="13"/>
        <v>4</v>
      </c>
      <c r="I135" s="6" t="str">
        <f>INDEX(customer!$G$2:$N$33,G135+1,H135+1)</f>
        <v>03</v>
      </c>
      <c r="J135" s="6" t="b">
        <f t="shared" si="14"/>
        <v>1</v>
      </c>
    </row>
    <row r="136" spans="1:10" s="5" customFormat="1" x14ac:dyDescent="0.25">
      <c r="A136" s="5" t="s">
        <v>266</v>
      </c>
      <c r="B136" s="5" t="s">
        <v>267</v>
      </c>
      <c r="D136" s="2" t="str">
        <f t="shared" si="10"/>
        <v>133</v>
      </c>
      <c r="E136" s="5" t="str">
        <f t="shared" si="11"/>
        <v>01</v>
      </c>
      <c r="G136" s="5">
        <f t="shared" si="12"/>
        <v>16</v>
      </c>
      <c r="H136" s="5">
        <f t="shared" si="13"/>
        <v>5</v>
      </c>
      <c r="I136" s="5" t="str">
        <f>INDEX(customer!$G$2:$N$33,G136+1,H136+1)</f>
        <v>00</v>
      </c>
      <c r="J136" s="5" t="b">
        <f t="shared" si="14"/>
        <v>0</v>
      </c>
    </row>
    <row r="137" spans="1:10" x14ac:dyDescent="0.25">
      <c r="A137" t="s">
        <v>268</v>
      </c>
      <c r="B137" t="s">
        <v>269</v>
      </c>
      <c r="D137" s="4" t="str">
        <f t="shared" si="10"/>
        <v>134</v>
      </c>
      <c r="E137" s="6" t="str">
        <f t="shared" si="11"/>
        <v>00</v>
      </c>
      <c r="G137" s="6">
        <f t="shared" si="12"/>
        <v>16</v>
      </c>
      <c r="H137" s="6">
        <f t="shared" si="13"/>
        <v>6</v>
      </c>
      <c r="I137" s="6" t="str">
        <f>INDEX(customer!$G$2:$N$33,G137+1,H137+1)</f>
        <v>00</v>
      </c>
      <c r="J137" s="6" t="b">
        <f t="shared" si="14"/>
        <v>1</v>
      </c>
    </row>
    <row r="138" spans="1:10" s="5" customFormat="1" x14ac:dyDescent="0.25">
      <c r="A138" s="5" t="s">
        <v>270</v>
      </c>
      <c r="B138" s="5" t="s">
        <v>271</v>
      </c>
      <c r="D138" s="2" t="str">
        <f t="shared" si="10"/>
        <v>135</v>
      </c>
      <c r="E138" s="5" t="str">
        <f t="shared" si="11"/>
        <v>07</v>
      </c>
      <c r="G138" s="5">
        <f t="shared" si="12"/>
        <v>16</v>
      </c>
      <c r="H138" s="5">
        <f t="shared" si="13"/>
        <v>7</v>
      </c>
      <c r="I138" s="5" t="str">
        <f>INDEX(customer!$G$2:$N$33,G138+1,H138+1)</f>
        <v>0c</v>
      </c>
      <c r="J138" s="5" t="b">
        <f t="shared" si="14"/>
        <v>0</v>
      </c>
    </row>
    <row r="139" spans="1:10" s="5" customFormat="1" x14ac:dyDescent="0.25">
      <c r="A139" s="5" t="s">
        <v>272</v>
      </c>
      <c r="B139" s="5" t="s">
        <v>273</v>
      </c>
      <c r="D139" s="2" t="str">
        <f t="shared" si="10"/>
        <v>136</v>
      </c>
      <c r="E139" s="5" t="str">
        <f t="shared" si="11"/>
        <v>03</v>
      </c>
      <c r="G139" s="5">
        <f t="shared" si="12"/>
        <v>17</v>
      </c>
      <c r="H139" s="5">
        <f t="shared" si="13"/>
        <v>0</v>
      </c>
      <c r="I139" s="5" t="str">
        <f>INDEX(customer!$G$2:$N$33,G139+1,H139+1)</f>
        <v>22</v>
      </c>
      <c r="J139" s="5" t="b">
        <f t="shared" si="14"/>
        <v>0</v>
      </c>
    </row>
    <row r="140" spans="1:10" x14ac:dyDescent="0.25">
      <c r="A140" t="s">
        <v>274</v>
      </c>
      <c r="B140" t="s">
        <v>275</v>
      </c>
      <c r="D140" s="4" t="str">
        <f t="shared" si="10"/>
        <v>137</v>
      </c>
      <c r="E140" s="6" t="str">
        <f t="shared" si="11"/>
        <v>10</v>
      </c>
      <c r="G140" s="6">
        <f t="shared" si="12"/>
        <v>17</v>
      </c>
      <c r="H140" s="6">
        <f t="shared" si="13"/>
        <v>1</v>
      </c>
      <c r="I140" s="6" t="str">
        <f>INDEX(customer!$G$2:$N$33,G140+1,H140+1)</f>
        <v>10</v>
      </c>
      <c r="J140" s="6" t="b">
        <f t="shared" si="14"/>
        <v>1</v>
      </c>
    </row>
    <row r="141" spans="1:10" s="5" customFormat="1" x14ac:dyDescent="0.25">
      <c r="A141" s="5" t="s">
        <v>276</v>
      </c>
      <c r="B141" s="5" t="s">
        <v>277</v>
      </c>
      <c r="D141" s="2" t="str">
        <f t="shared" si="10"/>
        <v>138</v>
      </c>
      <c r="E141" s="5" t="str">
        <f t="shared" si="11"/>
        <v>07</v>
      </c>
      <c r="G141" s="5">
        <f t="shared" si="12"/>
        <v>17</v>
      </c>
      <c r="H141" s="5">
        <f t="shared" si="13"/>
        <v>2</v>
      </c>
      <c r="I141" s="5" t="str">
        <f>INDEX(customer!$G$2:$N$33,G141+1,H141+1)</f>
        <v>0c</v>
      </c>
      <c r="J141" s="5" t="b">
        <f t="shared" si="14"/>
        <v>0</v>
      </c>
    </row>
    <row r="142" spans="1:10" x14ac:dyDescent="0.25">
      <c r="A142" t="s">
        <v>278</v>
      </c>
      <c r="B142" t="s">
        <v>279</v>
      </c>
      <c r="D142" s="4" t="str">
        <f t="shared" si="10"/>
        <v>139</v>
      </c>
      <c r="E142" s="6" t="str">
        <f t="shared" si="11"/>
        <v>00</v>
      </c>
      <c r="G142" s="6">
        <f t="shared" si="12"/>
        <v>17</v>
      </c>
      <c r="H142" s="6">
        <f t="shared" si="13"/>
        <v>3</v>
      </c>
      <c r="I142" s="6" t="str">
        <f>INDEX(customer!$G$2:$N$33,G142+1,H142+1)</f>
        <v>00</v>
      </c>
      <c r="J142" s="6" t="b">
        <f t="shared" si="14"/>
        <v>1</v>
      </c>
    </row>
    <row r="143" spans="1:10" x14ac:dyDescent="0.25">
      <c r="A143" t="s">
        <v>280</v>
      </c>
      <c r="B143" t="s">
        <v>281</v>
      </c>
      <c r="D143" s="4" t="str">
        <f t="shared" si="10"/>
        <v>140</v>
      </c>
      <c r="E143" s="6" t="str">
        <f t="shared" si="11"/>
        <v>00</v>
      </c>
      <c r="G143" s="6">
        <f t="shared" si="12"/>
        <v>17</v>
      </c>
      <c r="H143" s="6">
        <f t="shared" si="13"/>
        <v>4</v>
      </c>
      <c r="I143" s="6" t="str">
        <f>INDEX(customer!$G$2:$N$33,G143+1,H143+1)</f>
        <v>00</v>
      </c>
      <c r="J143" s="6" t="b">
        <f t="shared" si="14"/>
        <v>1</v>
      </c>
    </row>
    <row r="144" spans="1:10" x14ac:dyDescent="0.25">
      <c r="A144" t="s">
        <v>282</v>
      </c>
      <c r="B144" t="s">
        <v>283</v>
      </c>
      <c r="D144" s="4" t="str">
        <f t="shared" si="10"/>
        <v>141</v>
      </c>
      <c r="E144" s="6" t="str">
        <f t="shared" si="11"/>
        <v>00</v>
      </c>
      <c r="G144" s="6">
        <f t="shared" si="12"/>
        <v>17</v>
      </c>
      <c r="H144" s="6">
        <f t="shared" si="13"/>
        <v>5</v>
      </c>
      <c r="I144" s="6" t="str">
        <f>INDEX(customer!$G$2:$N$33,G144+1,H144+1)</f>
        <v>00</v>
      </c>
      <c r="J144" s="6" t="b">
        <f t="shared" si="14"/>
        <v>1</v>
      </c>
    </row>
    <row r="145" spans="1:10" s="5" customFormat="1" x14ac:dyDescent="0.25">
      <c r="A145" s="5" t="s">
        <v>284</v>
      </c>
      <c r="B145" s="5" t="s">
        <v>285</v>
      </c>
      <c r="D145" s="2" t="str">
        <f t="shared" si="10"/>
        <v>142</v>
      </c>
      <c r="E145" s="5" t="str">
        <f t="shared" si="11"/>
        <v>07</v>
      </c>
      <c r="G145" s="5">
        <f t="shared" si="12"/>
        <v>17</v>
      </c>
      <c r="H145" s="5">
        <f t="shared" si="13"/>
        <v>6</v>
      </c>
      <c r="I145" s="5" t="str">
        <f>INDEX(customer!$G$2:$N$33,G145+1,H145+1)</f>
        <v>7f</v>
      </c>
      <c r="J145" s="5" t="b">
        <f t="shared" si="14"/>
        <v>0</v>
      </c>
    </row>
    <row r="146" spans="1:10" x14ac:dyDescent="0.25">
      <c r="A146" t="s">
        <v>286</v>
      </c>
      <c r="B146" t="s">
        <v>287</v>
      </c>
      <c r="D146" s="4" t="str">
        <f t="shared" si="10"/>
        <v>143</v>
      </c>
      <c r="E146" s="6" t="str">
        <f t="shared" si="11"/>
        <v>00</v>
      </c>
      <c r="G146" s="6">
        <f t="shared" si="12"/>
        <v>17</v>
      </c>
      <c r="H146" s="6">
        <f t="shared" si="13"/>
        <v>7</v>
      </c>
      <c r="I146" s="6" t="str">
        <f>INDEX(customer!$G$2:$N$33,G146+1,H146+1)</f>
        <v>00</v>
      </c>
      <c r="J146" s="6" t="b">
        <f t="shared" si="14"/>
        <v>1</v>
      </c>
    </row>
    <row r="147" spans="1:10" x14ac:dyDescent="0.25">
      <c r="A147" t="s">
        <v>288</v>
      </c>
      <c r="B147" t="s">
        <v>289</v>
      </c>
      <c r="D147" s="4" t="str">
        <f t="shared" si="10"/>
        <v>144</v>
      </c>
      <c r="E147" s="6" t="str">
        <f t="shared" si="11"/>
        <v>00</v>
      </c>
      <c r="G147" s="6">
        <f t="shared" si="12"/>
        <v>18</v>
      </c>
      <c r="H147" s="6">
        <f t="shared" si="13"/>
        <v>0</v>
      </c>
      <c r="I147" s="6" t="str">
        <f>INDEX(customer!$G$2:$N$33,G147+1,H147+1)</f>
        <v>00</v>
      </c>
      <c r="J147" s="6" t="b">
        <f t="shared" si="14"/>
        <v>1</v>
      </c>
    </row>
    <row r="148" spans="1:10" x14ac:dyDescent="0.25">
      <c r="A148" t="s">
        <v>290</v>
      </c>
      <c r="B148" t="s">
        <v>291</v>
      </c>
      <c r="D148" s="4" t="str">
        <f t="shared" si="10"/>
        <v>145</v>
      </c>
      <c r="E148" s="6" t="str">
        <f t="shared" si="11"/>
        <v>00</v>
      </c>
      <c r="G148" s="6">
        <f t="shared" si="12"/>
        <v>18</v>
      </c>
      <c r="H148" s="6">
        <f t="shared" si="13"/>
        <v>1</v>
      </c>
      <c r="I148" s="6" t="str">
        <f>INDEX(customer!$G$2:$N$33,G148+1,H148+1)</f>
        <v>00</v>
      </c>
      <c r="J148" s="6" t="b">
        <f t="shared" si="14"/>
        <v>1</v>
      </c>
    </row>
    <row r="149" spans="1:10" x14ac:dyDescent="0.25">
      <c r="A149" t="s">
        <v>292</v>
      </c>
      <c r="B149" t="s">
        <v>293</v>
      </c>
      <c r="D149" s="4" t="str">
        <f t="shared" si="10"/>
        <v>169</v>
      </c>
      <c r="E149" s="6" t="str">
        <f t="shared" si="11"/>
        <v>40</v>
      </c>
      <c r="G149" s="6">
        <f t="shared" si="12"/>
        <v>21</v>
      </c>
      <c r="H149" s="6">
        <f t="shared" si="13"/>
        <v>1</v>
      </c>
      <c r="I149" s="6" t="str">
        <f>INDEX(customer!$G$2:$N$33,G149+1,H149+1)</f>
        <v>40</v>
      </c>
      <c r="J149" s="6" t="b">
        <f t="shared" si="14"/>
        <v>1</v>
      </c>
    </row>
    <row r="150" spans="1:10" x14ac:dyDescent="0.25">
      <c r="A150" t="s">
        <v>294</v>
      </c>
      <c r="B150" t="s">
        <v>295</v>
      </c>
      <c r="D150" s="4" t="str">
        <f t="shared" si="10"/>
        <v>172</v>
      </c>
      <c r="E150" s="6" t="str">
        <f t="shared" si="11"/>
        <v>24</v>
      </c>
      <c r="G150" s="6">
        <f t="shared" si="12"/>
        <v>21</v>
      </c>
      <c r="H150" s="6">
        <f t="shared" si="13"/>
        <v>4</v>
      </c>
      <c r="I150" s="6" t="str">
        <f>INDEX(customer!$G$2:$N$33,G150+1,H150+1)</f>
        <v>24</v>
      </c>
      <c r="J150" s="6" t="b">
        <f t="shared" si="14"/>
        <v>1</v>
      </c>
    </row>
    <row r="151" spans="1:10" x14ac:dyDescent="0.25">
      <c r="A151" t="s">
        <v>296</v>
      </c>
      <c r="B151" t="s">
        <v>297</v>
      </c>
      <c r="D151" s="4" t="str">
        <f t="shared" si="10"/>
        <v>173</v>
      </c>
      <c r="E151" s="6" t="str">
        <f t="shared" si="11"/>
        <v>00</v>
      </c>
      <c r="G151" s="6">
        <f t="shared" si="12"/>
        <v>21</v>
      </c>
      <c r="H151" s="6">
        <f t="shared" si="13"/>
        <v>5</v>
      </c>
      <c r="I151" s="6" t="str">
        <f>INDEX(customer!$G$2:$N$33,G151+1,H151+1)</f>
        <v>00</v>
      </c>
      <c r="J151" s="6" t="b">
        <f t="shared" si="14"/>
        <v>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G2" sqref="G2"/>
    </sheetView>
  </sheetViews>
  <sheetFormatPr defaultRowHeight="15" x14ac:dyDescent="0.25"/>
  <cols>
    <col min="6" max="6" width="11.28515625" bestFit="1" customWidth="1"/>
  </cols>
  <sheetData>
    <row r="1" spans="1:16" s="6" customFormat="1" x14ac:dyDescent="0.25">
      <c r="G1" s="6">
        <v>0</v>
      </c>
      <c r="H1" s="6">
        <v>1</v>
      </c>
      <c r="I1" s="6">
        <v>2</v>
      </c>
      <c r="J1" s="6">
        <v>3</v>
      </c>
      <c r="K1" s="6">
        <v>4</v>
      </c>
      <c r="L1" s="6">
        <v>5</v>
      </c>
      <c r="M1" s="6">
        <v>6</v>
      </c>
      <c r="N1" s="6">
        <v>7</v>
      </c>
    </row>
    <row r="2" spans="1:16" x14ac:dyDescent="0.25">
      <c r="A2" s="6" t="s">
        <v>298</v>
      </c>
      <c r="F2" s="4"/>
      <c r="G2" s="4" t="str">
        <f>MID($A2, SEARCH(" ",$A2) + 3+5*$G$1, 2)</f>
        <v>10</v>
      </c>
      <c r="H2" s="4" t="str">
        <f>MID($A2, SEARCH(" ",$A2) + 3+5*$H$1, 2)</f>
        <v>0b</v>
      </c>
      <c r="I2" s="4" t="str">
        <f>MID($A2, SEARCH(" ",$A2) + 3+5*$I$1, 2)</f>
        <v>33</v>
      </c>
      <c r="J2" s="4" t="str">
        <f>MID($A2, SEARCH(" ",$A2) + 3+5*$J$1, 2)</f>
        <v>01</v>
      </c>
      <c r="K2" s="4" t="str">
        <f>MID($A2, SEARCH(" ",$A2) + 3+5*$K$1, 2)</f>
        <v>00</v>
      </c>
      <c r="L2" s="4" t="str">
        <f>MID($A2, SEARCH(" ",$A2) + 3+5*$L$1, 2)</f>
        <v>00</v>
      </c>
      <c r="M2" s="4" t="str">
        <f>MID($A2, SEARCH(" ",$A2) + 3+5*$M$1, 2)</f>
        <v>00</v>
      </c>
      <c r="N2" s="4" t="str">
        <f>MID($A2, SEARCH(" ",$A2) + 3+5*$N$1, 2)</f>
        <v>00</v>
      </c>
      <c r="P2" t="e">
        <f>TRANSPOSE(G2:N2)</f>
        <v>#VALUE!</v>
      </c>
    </row>
    <row r="3" spans="1:16" x14ac:dyDescent="0.25">
      <c r="A3" s="6" t="s">
        <v>299</v>
      </c>
      <c r="G3" s="4" t="str">
        <f t="shared" ref="G3:G33" si="0">MID($A3, SEARCH(" ",$A3) + 3+5*$G$1, 2)</f>
        <v>52</v>
      </c>
      <c r="H3" s="4" t="str">
        <f t="shared" ref="H3:H33" si="1">MID($A3, SEARCH(" ",$A3) + 3+5*$H$1, 2)</f>
        <v>00</v>
      </c>
      <c r="I3" s="4" t="str">
        <f t="shared" ref="I3:I33" si="2">MID($A3, SEARCH(" ",$A3) + 3+5*$I$1, 2)</f>
        <v>a6</v>
      </c>
      <c r="J3" s="4" t="str">
        <f t="shared" ref="J3:J33" si="3">MID($A3, SEARCH(" ",$A3) + 3+5*$J$1, 2)</f>
        <v>00</v>
      </c>
      <c r="K3" s="4" t="str">
        <f t="shared" ref="K3:K33" si="4">MID($A3, SEARCH(" ",$A3) + 3+5*$K$1, 2)</f>
        <v>dd</v>
      </c>
      <c r="L3" s="4" t="str">
        <f t="shared" ref="L3:L33" si="5">MID($A3, SEARCH(" ",$A3) + 3+5*$L$1, 2)</f>
        <v>00</v>
      </c>
      <c r="M3" s="4" t="str">
        <f t="shared" ref="M3:M33" si="6">MID($A3, SEARCH(" ",$A3) + 3+5*$M$1, 2)</f>
        <v>1d</v>
      </c>
      <c r="N3" s="4" t="str">
        <f t="shared" ref="N3:N33" si="7">MID($A3, SEARCH(" ",$A3) + 3+5*$N$1, 2)</f>
        <v>00</v>
      </c>
    </row>
    <row r="4" spans="1:16" x14ac:dyDescent="0.25">
      <c r="A4" s="6" t="s">
        <v>300</v>
      </c>
      <c r="G4" s="4" t="str">
        <f t="shared" si="0"/>
        <v>00</v>
      </c>
      <c r="H4" s="4" t="str">
        <f t="shared" si="1"/>
        <v>00</v>
      </c>
      <c r="I4" s="4" t="str">
        <f t="shared" si="2"/>
        <v>30</v>
      </c>
      <c r="J4" s="4" t="str">
        <f t="shared" si="3"/>
        <v>00</v>
      </c>
      <c r="K4" s="4" t="str">
        <f t="shared" si="4"/>
        <v>ff</v>
      </c>
      <c r="L4" s="4" t="str">
        <f t="shared" si="5"/>
        <v>ff</v>
      </c>
      <c r="M4" s="4" t="str">
        <f t="shared" si="6"/>
        <v>ff</v>
      </c>
      <c r="N4" s="4" t="str">
        <f t="shared" si="7"/>
        <v>03</v>
      </c>
    </row>
    <row r="5" spans="1:16" x14ac:dyDescent="0.25">
      <c r="A5" s="6" t="s">
        <v>301</v>
      </c>
      <c r="G5" s="4" t="str">
        <f t="shared" si="0"/>
        <v>00</v>
      </c>
      <c r="H5" s="4" t="str">
        <f t="shared" si="1"/>
        <v>f5</v>
      </c>
      <c r="I5" s="4" t="str">
        <f t="shared" si="2"/>
        <v>00</v>
      </c>
      <c r="J5" s="4" t="str">
        <f t="shared" si="3"/>
        <v>28</v>
      </c>
      <c r="K5" s="4" t="str">
        <f t="shared" si="4"/>
        <v>08</v>
      </c>
      <c r="L5" s="4" t="str">
        <f t="shared" si="5"/>
        <v>0a</v>
      </c>
      <c r="M5" s="4" t="str">
        <f t="shared" si="6"/>
        <v>00</v>
      </c>
      <c r="N5" s="4" t="str">
        <f t="shared" si="7"/>
        <v>30</v>
      </c>
    </row>
    <row r="6" spans="1:16" x14ac:dyDescent="0.25">
      <c r="A6" s="6" t="s">
        <v>302</v>
      </c>
      <c r="G6" s="4" t="str">
        <f t="shared" si="0"/>
        <v>30</v>
      </c>
      <c r="H6" s="4" t="str">
        <f t="shared" si="1"/>
        <v>0f</v>
      </c>
      <c r="I6" s="4" t="str">
        <f t="shared" si="2"/>
        <v>30</v>
      </c>
      <c r="J6" s="4" t="str">
        <f t="shared" si="3"/>
        <v>30</v>
      </c>
      <c r="K6" s="4" t="str">
        <f t="shared" si="4"/>
        <v>0f</v>
      </c>
      <c r="L6" s="4" t="str">
        <f t="shared" si="5"/>
        <v>18</v>
      </c>
      <c r="M6" s="4" t="str">
        <f t="shared" si="6"/>
        <v>0f</v>
      </c>
      <c r="N6" s="4" t="str">
        <f t="shared" si="7"/>
        <v>2c</v>
      </c>
    </row>
    <row r="7" spans="1:16" x14ac:dyDescent="0.25">
      <c r="A7" s="6" t="s">
        <v>303</v>
      </c>
      <c r="G7" s="4" t="str">
        <f t="shared" si="0"/>
        <v>18</v>
      </c>
      <c r="H7" s="4" t="str">
        <f t="shared" si="1"/>
        <v>18</v>
      </c>
      <c r="I7" s="4" t="str">
        <f t="shared" si="2"/>
        <v>63</v>
      </c>
      <c r="J7" s="4" t="str">
        <f t="shared" si="3"/>
        <v>18</v>
      </c>
      <c r="K7" s="4" t="str">
        <f t="shared" si="4"/>
        <v>63</v>
      </c>
      <c r="L7" s="4" t="str">
        <f t="shared" si="5"/>
        <v>0a</v>
      </c>
      <c r="M7" s="4" t="str">
        <f t="shared" si="6"/>
        <v>00</v>
      </c>
      <c r="N7" s="4" t="str">
        <f t="shared" si="7"/>
        <v>00</v>
      </c>
    </row>
    <row r="8" spans="1:16" x14ac:dyDescent="0.25">
      <c r="A8" s="6" t="s">
        <v>304</v>
      </c>
      <c r="G8" s="4" t="str">
        <f t="shared" si="0"/>
        <v>00</v>
      </c>
      <c r="H8" s="4" t="str">
        <f t="shared" si="1"/>
        <v>0a</v>
      </c>
      <c r="I8" s="4" t="str">
        <f t="shared" si="2"/>
        <v>41</v>
      </c>
      <c r="J8" s="4" t="str">
        <f t="shared" si="3"/>
        <v>03</v>
      </c>
      <c r="K8" s="4" t="str">
        <f t="shared" si="4"/>
        <v>00</v>
      </c>
      <c r="L8" s="4" t="str">
        <f t="shared" si="5"/>
        <v>00</v>
      </c>
      <c r="M8" s="4" t="str">
        <f t="shared" si="6"/>
        <v>00</v>
      </c>
      <c r="N8" s="4" t="str">
        <f t="shared" si="7"/>
        <v>00</v>
      </c>
    </row>
    <row r="9" spans="1:16" x14ac:dyDescent="0.25">
      <c r="A9" s="6" t="s">
        <v>305</v>
      </c>
      <c r="G9" s="4" t="str">
        <f t="shared" si="0"/>
        <v>06</v>
      </c>
      <c r="H9" s="4" t="str">
        <f t="shared" si="1"/>
        <v>18</v>
      </c>
      <c r="I9" s="4" t="str">
        <f t="shared" si="2"/>
        <v>00</v>
      </c>
      <c r="J9" s="4" t="str">
        <f t="shared" si="3"/>
        <v>64</v>
      </c>
      <c r="K9" s="4" t="str">
        <f t="shared" si="4"/>
        <v>00</v>
      </c>
      <c r="L9" s="4" t="str">
        <f t="shared" si="5"/>
        <v>00</v>
      </c>
      <c r="M9" s="4" t="str">
        <f t="shared" si="6"/>
        <v>00</v>
      </c>
      <c r="N9" s="4" t="str">
        <f t="shared" si="7"/>
        <v>00</v>
      </c>
    </row>
    <row r="10" spans="1:16" x14ac:dyDescent="0.25">
      <c r="A10" s="6" t="s">
        <v>306</v>
      </c>
      <c r="G10" s="4" t="str">
        <f t="shared" si="0"/>
        <v>00</v>
      </c>
      <c r="H10" s="4" t="str">
        <f t="shared" si="1"/>
        <v>01</v>
      </c>
      <c r="I10" s="4" t="str">
        <f t="shared" si="2"/>
        <v>0c</v>
      </c>
      <c r="J10" s="4" t="str">
        <f t="shared" si="3"/>
        <v>04</v>
      </c>
      <c r="K10" s="4" t="str">
        <f t="shared" si="4"/>
        <v>01</v>
      </c>
      <c r="L10" s="4" t="str">
        <f t="shared" si="5"/>
        <v>04</v>
      </c>
      <c r="M10" s="4" t="str">
        <f t="shared" si="6"/>
        <v>07</v>
      </c>
      <c r="N10" s="4" t="str">
        <f t="shared" si="7"/>
        <v>01</v>
      </c>
    </row>
    <row r="11" spans="1:16" x14ac:dyDescent="0.25">
      <c r="A11" s="6" t="s">
        <v>307</v>
      </c>
      <c r="G11" s="4" t="str">
        <f t="shared" si="0"/>
        <v>10</v>
      </c>
      <c r="H11" s="4" t="str">
        <f t="shared" si="1"/>
        <v>00</v>
      </c>
      <c r="I11" s="4" t="str">
        <f t="shared" si="2"/>
        <v>00</v>
      </c>
      <c r="J11" s="4" t="str">
        <f t="shared" si="3"/>
        <v>00</v>
      </c>
      <c r="K11" s="4" t="str">
        <f t="shared" si="4"/>
        <v>00</v>
      </c>
      <c r="L11" s="4" t="str">
        <f t="shared" si="5"/>
        <v>00</v>
      </c>
      <c r="M11" s="4" t="str">
        <f t="shared" si="6"/>
        <v>00</v>
      </c>
      <c r="N11" s="4" t="str">
        <f t="shared" si="7"/>
        <v>00</v>
      </c>
    </row>
    <row r="12" spans="1:16" x14ac:dyDescent="0.25">
      <c r="A12" s="6" t="s">
        <v>308</v>
      </c>
      <c r="G12" s="4" t="str">
        <f t="shared" si="0"/>
        <v>00</v>
      </c>
      <c r="H12" s="4" t="str">
        <f t="shared" si="1"/>
        <v>00</v>
      </c>
      <c r="I12" s="4" t="str">
        <f t="shared" si="2"/>
        <v>00</v>
      </c>
      <c r="J12" s="4" t="str">
        <f t="shared" si="3"/>
        <v>00</v>
      </c>
      <c r="K12" s="4" t="str">
        <f t="shared" si="4"/>
        <v>00</v>
      </c>
      <c r="L12" s="4" t="str">
        <f t="shared" si="5"/>
        <v>00</v>
      </c>
      <c r="M12" s="4" t="str">
        <f t="shared" si="6"/>
        <v>00</v>
      </c>
      <c r="N12" s="4" t="str">
        <f t="shared" si="7"/>
        <v>00</v>
      </c>
    </row>
    <row r="13" spans="1:16" x14ac:dyDescent="0.25">
      <c r="A13" s="6" t="s">
        <v>309</v>
      </c>
      <c r="G13" s="4" t="str">
        <f t="shared" si="0"/>
        <v>00</v>
      </c>
      <c r="H13" s="4" t="str">
        <f t="shared" si="1"/>
        <v>e3</v>
      </c>
      <c r="I13" s="4" t="str">
        <f t="shared" si="2"/>
        <v>01</v>
      </c>
      <c r="J13" s="4" t="str">
        <f t="shared" si="3"/>
        <v>32</v>
      </c>
      <c r="K13" s="4" t="str">
        <f t="shared" si="4"/>
        <v>01</v>
      </c>
      <c r="L13" s="4" t="str">
        <f t="shared" si="5"/>
        <v>59</v>
      </c>
      <c r="M13" s="4" t="str">
        <f t="shared" si="6"/>
        <v>01</v>
      </c>
      <c r="N13" s="4" t="str">
        <f t="shared" si="7"/>
        <v>86</v>
      </c>
    </row>
    <row r="14" spans="1:16" x14ac:dyDescent="0.25">
      <c r="A14" s="6" t="s">
        <v>310</v>
      </c>
      <c r="G14" s="4" t="str">
        <f t="shared" si="0"/>
        <v>01</v>
      </c>
      <c r="H14" s="4" t="str">
        <f t="shared" si="1"/>
        <v>ee</v>
      </c>
      <c r="I14" s="4" t="str">
        <f t="shared" si="2"/>
        <v>02</v>
      </c>
      <c r="J14" s="4" t="str">
        <f t="shared" si="3"/>
        <v>2e</v>
      </c>
      <c r="K14" s="4" t="str">
        <f t="shared" si="4"/>
        <v>02</v>
      </c>
      <c r="L14" s="4" t="str">
        <f t="shared" si="5"/>
        <v>a4</v>
      </c>
      <c r="M14" s="4" t="str">
        <f t="shared" si="6"/>
        <v>03</v>
      </c>
      <c r="N14" s="4" t="str">
        <f t="shared" si="7"/>
        <v>0a</v>
      </c>
    </row>
    <row r="15" spans="1:16" x14ac:dyDescent="0.25">
      <c r="A15" s="6" t="s">
        <v>311</v>
      </c>
      <c r="G15" s="4" t="str">
        <f t="shared" si="0"/>
        <v>00</v>
      </c>
      <c r="H15" s="4" t="str">
        <f t="shared" si="1"/>
        <v>00</v>
      </c>
      <c r="I15" s="4" t="str">
        <f t="shared" si="2"/>
        <v>05</v>
      </c>
      <c r="J15" s="4" t="str">
        <f t="shared" si="3"/>
        <v>00</v>
      </c>
      <c r="K15" s="4" t="str">
        <f t="shared" si="4"/>
        <v>08</v>
      </c>
      <c r="L15" s="4" t="str">
        <f t="shared" si="5"/>
        <v>0f</v>
      </c>
      <c r="M15" s="4" t="str">
        <f t="shared" si="6"/>
        <v>1f</v>
      </c>
      <c r="N15" s="4" t="str">
        <f t="shared" si="7"/>
        <v>00</v>
      </c>
    </row>
    <row r="16" spans="1:16" x14ac:dyDescent="0.25">
      <c r="A16" s="6" t="s">
        <v>312</v>
      </c>
      <c r="G16" s="4" t="str">
        <f t="shared" si="0"/>
        <v>00</v>
      </c>
      <c r="H16" s="4" t="str">
        <f t="shared" si="1"/>
        <v>00</v>
      </c>
      <c r="I16" s="4" t="str">
        <f t="shared" si="2"/>
        <v>00</v>
      </c>
      <c r="J16" s="4" t="str">
        <f t="shared" si="3"/>
        <v>0d</v>
      </c>
      <c r="K16" s="4" t="str">
        <f t="shared" si="4"/>
        <v>19</v>
      </c>
      <c r="L16" s="4" t="str">
        <f t="shared" si="5"/>
        <v>00</v>
      </c>
      <c r="M16" s="4" t="str">
        <f t="shared" si="6"/>
        <v>07</v>
      </c>
      <c r="N16" s="4" t="str">
        <f t="shared" si="7"/>
        <v>05</v>
      </c>
    </row>
    <row r="17" spans="1:14" x14ac:dyDescent="0.25">
      <c r="A17" s="6" t="s">
        <v>313</v>
      </c>
      <c r="G17" s="4" t="str">
        <f t="shared" si="0"/>
        <v>00</v>
      </c>
      <c r="H17" s="4" t="str">
        <f t="shared" si="1"/>
        <v>00</v>
      </c>
      <c r="I17" s="4" t="str">
        <f t="shared" si="2"/>
        <v>08</v>
      </c>
      <c r="J17" s="4" t="str">
        <f t="shared" si="3"/>
        <v>0f</v>
      </c>
      <c r="K17" s="4" t="str">
        <f t="shared" si="4"/>
        <v>1f</v>
      </c>
      <c r="L17" s="4" t="str">
        <f t="shared" si="5"/>
        <v>00</v>
      </c>
      <c r="M17" s="4" t="str">
        <f t="shared" si="6"/>
        <v>00</v>
      </c>
      <c r="N17" s="4" t="str">
        <f t="shared" si="7"/>
        <v>00</v>
      </c>
    </row>
    <row r="18" spans="1:14" x14ac:dyDescent="0.25">
      <c r="A18" s="6" t="s">
        <v>314</v>
      </c>
      <c r="G18" s="4" t="str">
        <f t="shared" si="0"/>
        <v>00</v>
      </c>
      <c r="H18" s="4" t="str">
        <f t="shared" si="1"/>
        <v>0d</v>
      </c>
      <c r="I18" s="4" t="str">
        <f t="shared" si="2"/>
        <v>19</v>
      </c>
      <c r="J18" s="4" t="str">
        <f t="shared" si="3"/>
        <v>00</v>
      </c>
      <c r="K18" s="4" t="str">
        <f t="shared" si="4"/>
        <v>03</v>
      </c>
      <c r="L18" s="4" t="str">
        <f t="shared" si="5"/>
        <v>00</v>
      </c>
      <c r="M18" s="4" t="str">
        <f t="shared" si="6"/>
        <v>00</v>
      </c>
      <c r="N18" s="4" t="str">
        <f t="shared" si="7"/>
        <v>0c</v>
      </c>
    </row>
    <row r="19" spans="1:14" x14ac:dyDescent="0.25">
      <c r="A19" s="6" t="s">
        <v>315</v>
      </c>
      <c r="G19" s="4" t="str">
        <f t="shared" si="0"/>
        <v>22</v>
      </c>
      <c r="H19" s="4" t="str">
        <f t="shared" si="1"/>
        <v>10</v>
      </c>
      <c r="I19" s="4" t="str">
        <f t="shared" si="2"/>
        <v>0c</v>
      </c>
      <c r="J19" s="4" t="str">
        <f t="shared" si="3"/>
        <v>00</v>
      </c>
      <c r="K19" s="4" t="str">
        <f t="shared" si="4"/>
        <v>00</v>
      </c>
      <c r="L19" s="4" t="str">
        <f t="shared" si="5"/>
        <v>00</v>
      </c>
      <c r="M19" s="4" t="str">
        <f t="shared" si="6"/>
        <v>7f</v>
      </c>
      <c r="N19" s="4" t="str">
        <f t="shared" si="7"/>
        <v>00</v>
      </c>
    </row>
    <row r="20" spans="1:14" x14ac:dyDescent="0.25">
      <c r="A20" s="6" t="s">
        <v>316</v>
      </c>
      <c r="G20" s="4" t="str">
        <f t="shared" si="0"/>
        <v>00</v>
      </c>
      <c r="H20" s="4" t="str">
        <f t="shared" si="1"/>
        <v>00</v>
      </c>
      <c r="I20" s="4" t="str">
        <f t="shared" si="2"/>
        <v>00</v>
      </c>
      <c r="J20" s="4" t="str">
        <f t="shared" si="3"/>
        <v>00</v>
      </c>
      <c r="K20" s="4" t="str">
        <f t="shared" si="4"/>
        <v>00</v>
      </c>
      <c r="L20" s="4" t="str">
        <f t="shared" si="5"/>
        <v>00</v>
      </c>
      <c r="M20" s="4" t="str">
        <f t="shared" si="6"/>
        <v>28</v>
      </c>
      <c r="N20" s="4" t="str">
        <f t="shared" si="7"/>
        <v>88</v>
      </c>
    </row>
    <row r="21" spans="1:14" x14ac:dyDescent="0.25">
      <c r="A21" s="6" t="s">
        <v>317</v>
      </c>
      <c r="G21" s="4" t="str">
        <f t="shared" si="0"/>
        <v>36</v>
      </c>
      <c r="H21" s="4" t="str">
        <f t="shared" si="1"/>
        <v>00</v>
      </c>
      <c r="I21" s="4" t="str">
        <f t="shared" si="2"/>
        <v>00</v>
      </c>
      <c r="J21" s="4" t="str">
        <f t="shared" si="3"/>
        <v>00</v>
      </c>
      <c r="K21" s="4" t="str">
        <f t="shared" si="4"/>
        <v>00</v>
      </c>
      <c r="L21" s="4" t="str">
        <f t="shared" si="5"/>
        <v>00</v>
      </c>
      <c r="M21" s="4" t="str">
        <f t="shared" si="6"/>
        <v>00</v>
      </c>
      <c r="N21" s="4" t="str">
        <f t="shared" si="7"/>
        <v>00</v>
      </c>
    </row>
    <row r="22" spans="1:14" x14ac:dyDescent="0.25">
      <c r="A22" s="6" t="s">
        <v>318</v>
      </c>
      <c r="G22" s="4" t="str">
        <f t="shared" si="0"/>
        <v>ff</v>
      </c>
      <c r="H22" s="4" t="str">
        <f t="shared" si="1"/>
        <v>22</v>
      </c>
      <c r="I22" s="4" t="str">
        <f t="shared" si="2"/>
        <v>00</v>
      </c>
      <c r="J22" s="4" t="str">
        <f t="shared" si="3"/>
        <v>00</v>
      </c>
      <c r="K22" s="4" t="str">
        <f t="shared" si="4"/>
        <v>0c</v>
      </c>
      <c r="L22" s="4" t="str">
        <f t="shared" si="5"/>
        <v>00</v>
      </c>
      <c r="M22" s="4" t="str">
        <f t="shared" si="6"/>
        <v>00</v>
      </c>
      <c r="N22" s="4" t="str">
        <f t="shared" si="7"/>
        <v>00</v>
      </c>
    </row>
    <row r="23" spans="1:14" x14ac:dyDescent="0.25">
      <c r="A23" s="6" t="s">
        <v>319</v>
      </c>
      <c r="G23" s="4" t="str">
        <f t="shared" si="0"/>
        <v>00</v>
      </c>
      <c r="H23" s="4" t="str">
        <f t="shared" si="1"/>
        <v>40</v>
      </c>
      <c r="I23" s="4" t="str">
        <f t="shared" si="2"/>
        <v>00</v>
      </c>
      <c r="J23" s="4" t="str">
        <f t="shared" si="3"/>
        <v>00</v>
      </c>
      <c r="K23" s="4" t="str">
        <f t="shared" si="4"/>
        <v>24</v>
      </c>
      <c r="L23" s="4" t="str">
        <f t="shared" si="5"/>
        <v>00</v>
      </c>
      <c r="M23" s="4" t="str">
        <f t="shared" si="6"/>
        <v>07</v>
      </c>
      <c r="N23" s="4" t="str">
        <f t="shared" si="7"/>
        <v>00</v>
      </c>
    </row>
    <row r="24" spans="1:14" x14ac:dyDescent="0.25">
      <c r="A24" s="6" t="s">
        <v>320</v>
      </c>
      <c r="G24" s="4" t="str">
        <f t="shared" si="0"/>
        <v>00</v>
      </c>
      <c r="H24" s="4" t="str">
        <f t="shared" si="1"/>
        <v>10</v>
      </c>
      <c r="I24" s="4" t="str">
        <f t="shared" si="2"/>
        <v>80</v>
      </c>
      <c r="J24" s="4" t="str">
        <f t="shared" si="3"/>
        <v>00</v>
      </c>
      <c r="K24" s="4" t="str">
        <f t="shared" si="4"/>
        <v>00</v>
      </c>
      <c r="L24" s="4" t="str">
        <f t="shared" si="5"/>
        <v>00</v>
      </c>
      <c r="M24" s="4" t="str">
        <f t="shared" si="6"/>
        <v>00</v>
      </c>
      <c r="N24" s="4" t="str">
        <f t="shared" si="7"/>
        <v>00</v>
      </c>
    </row>
    <row r="25" spans="1:14" x14ac:dyDescent="0.25">
      <c r="A25" s="6" t="s">
        <v>321</v>
      </c>
      <c r="G25" s="4" t="str">
        <f t="shared" si="0"/>
        <v>00</v>
      </c>
      <c r="H25" s="4" t="str">
        <f t="shared" si="1"/>
        <v>04</v>
      </c>
      <c r="I25" s="4" t="str">
        <f t="shared" si="2"/>
        <v>00</v>
      </c>
      <c r="J25" s="4" t="str">
        <f t="shared" si="3"/>
        <v>00</v>
      </c>
      <c r="K25" s="4" t="str">
        <f t="shared" si="4"/>
        <v>40</v>
      </c>
      <c r="L25" s="4" t="str">
        <f t="shared" si="5"/>
        <v>40</v>
      </c>
      <c r="M25" s="4" t="str">
        <f t="shared" si="6"/>
        <v>40</v>
      </c>
      <c r="N25" s="4" t="str">
        <f t="shared" si="7"/>
        <v>40</v>
      </c>
    </row>
    <row r="26" spans="1:14" x14ac:dyDescent="0.25">
      <c r="A26" s="6" t="s">
        <v>322</v>
      </c>
      <c r="G26" s="4" t="str">
        <f t="shared" si="0"/>
        <v>40</v>
      </c>
      <c r="H26" s="4" t="str">
        <f t="shared" si="1"/>
        <v>00</v>
      </c>
      <c r="I26" s="4" t="str">
        <f t="shared" si="2"/>
        <v>00</v>
      </c>
      <c r="J26" s="4" t="str">
        <f t="shared" si="3"/>
        <v>00</v>
      </c>
      <c r="K26" s="4" t="str">
        <f t="shared" si="4"/>
        <v>00</v>
      </c>
      <c r="L26" s="4" t="str">
        <f t="shared" si="5"/>
        <v>00</v>
      </c>
      <c r="M26" s="4" t="str">
        <f t="shared" si="6"/>
        <v>a0</v>
      </c>
      <c r="N26" s="4" t="str">
        <f t="shared" si="7"/>
        <v>00</v>
      </c>
    </row>
    <row r="27" spans="1:14" x14ac:dyDescent="0.25">
      <c r="A27" s="6" t="s">
        <v>323</v>
      </c>
      <c r="G27" s="4" t="str">
        <f t="shared" si="0"/>
        <v>00</v>
      </c>
      <c r="H27" s="4" t="str">
        <f t="shared" si="1"/>
        <v>00</v>
      </c>
      <c r="I27" s="4" t="str">
        <f t="shared" si="2"/>
        <v>00</v>
      </c>
      <c r="J27" s="4" t="str">
        <f t="shared" si="3"/>
        <v>00</v>
      </c>
      <c r="K27" s="4" t="str">
        <f t="shared" si="4"/>
        <v>00</v>
      </c>
      <c r="L27" s="4" t="str">
        <f t="shared" si="5"/>
        <v>00</v>
      </c>
      <c r="M27" s="4" t="str">
        <f t="shared" si="6"/>
        <v>00</v>
      </c>
      <c r="N27" s="4" t="str">
        <f t="shared" si="7"/>
        <v>00</v>
      </c>
    </row>
    <row r="28" spans="1:14" x14ac:dyDescent="0.25">
      <c r="A28" s="6" t="s">
        <v>324</v>
      </c>
      <c r="G28" s="4" t="str">
        <f t="shared" si="0"/>
        <v>00</v>
      </c>
      <c r="H28" s="4" t="str">
        <f t="shared" si="1"/>
        <v>00</v>
      </c>
      <c r="I28" s="4" t="str">
        <f t="shared" si="2"/>
        <v>00</v>
      </c>
      <c r="J28" s="4" t="str">
        <f t="shared" si="3"/>
        <v>00</v>
      </c>
      <c r="K28" s="4" t="str">
        <f t="shared" si="4"/>
        <v>00</v>
      </c>
      <c r="L28" s="4" t="str">
        <f t="shared" si="5"/>
        <v>00</v>
      </c>
      <c r="M28" s="4" t="str">
        <f t="shared" si="6"/>
        <v>00</v>
      </c>
      <c r="N28" s="4" t="str">
        <f t="shared" si="7"/>
        <v>00</v>
      </c>
    </row>
    <row r="29" spans="1:14" x14ac:dyDescent="0.25">
      <c r="A29" s="6" t="s">
        <v>325</v>
      </c>
      <c r="G29" s="4" t="str">
        <f t="shared" si="0"/>
        <v>00</v>
      </c>
      <c r="H29" s="4" t="str">
        <f t="shared" si="1"/>
        <v>00</v>
      </c>
      <c r="I29" s="4" t="str">
        <f t="shared" si="2"/>
        <v>00</v>
      </c>
      <c r="J29" s="4" t="str">
        <f t="shared" si="3"/>
        <v>00</v>
      </c>
      <c r="K29" s="4" t="str">
        <f t="shared" si="4"/>
        <v>00</v>
      </c>
      <c r="L29" s="4" t="str">
        <f t="shared" si="5"/>
        <v>00</v>
      </c>
      <c r="M29" s="4" t="str">
        <f t="shared" si="6"/>
        <v>00</v>
      </c>
      <c r="N29" s="4" t="str">
        <f t="shared" si="7"/>
        <v>00</v>
      </c>
    </row>
    <row r="30" spans="1:14" x14ac:dyDescent="0.25">
      <c r="A30" s="6" t="s">
        <v>326</v>
      </c>
      <c r="G30" s="4" t="str">
        <f t="shared" si="0"/>
        <v>00</v>
      </c>
      <c r="H30" s="4" t="str">
        <f t="shared" si="1"/>
        <v>00</v>
      </c>
      <c r="I30" s="4" t="str">
        <f t="shared" si="2"/>
        <v>00</v>
      </c>
      <c r="J30" s="4" t="str">
        <f t="shared" si="3"/>
        <v>00</v>
      </c>
      <c r="K30" s="4" t="str">
        <f t="shared" si="4"/>
        <v>00</v>
      </c>
      <c r="L30" s="4" t="str">
        <f t="shared" si="5"/>
        <v>00</v>
      </c>
      <c r="M30" s="4" t="str">
        <f t="shared" si="6"/>
        <v>00</v>
      </c>
      <c r="N30" s="4" t="str">
        <f t="shared" si="7"/>
        <v>00</v>
      </c>
    </row>
    <row r="31" spans="1:14" x14ac:dyDescent="0.25">
      <c r="A31" s="6" t="s">
        <v>327</v>
      </c>
      <c r="G31" s="4" t="str">
        <f t="shared" si="0"/>
        <v>00</v>
      </c>
      <c r="H31" s="4" t="str">
        <f t="shared" si="1"/>
        <v>00</v>
      </c>
      <c r="I31" s="4" t="str">
        <f t="shared" si="2"/>
        <v>00</v>
      </c>
      <c r="J31" s="4" t="str">
        <f t="shared" si="3"/>
        <v>00</v>
      </c>
      <c r="K31" s="4" t="str">
        <f t="shared" si="4"/>
        <v>00</v>
      </c>
      <c r="L31" s="4" t="str">
        <f t="shared" si="5"/>
        <v>00</v>
      </c>
      <c r="M31" s="4" t="str">
        <f t="shared" si="6"/>
        <v>00</v>
      </c>
      <c r="N31" s="4" t="str">
        <f t="shared" si="7"/>
        <v>00</v>
      </c>
    </row>
    <row r="32" spans="1:14" x14ac:dyDescent="0.25">
      <c r="A32" s="6" t="s">
        <v>328</v>
      </c>
      <c r="G32" s="4" t="str">
        <f t="shared" si="0"/>
        <v>00</v>
      </c>
      <c r="H32" s="4" t="str">
        <f t="shared" si="1"/>
        <v>00</v>
      </c>
      <c r="I32" s="4" t="str">
        <f t="shared" si="2"/>
        <v>0c</v>
      </c>
      <c r="J32" s="4" t="str">
        <f t="shared" si="3"/>
        <v>ff</v>
      </c>
      <c r="K32" s="4" t="str">
        <f t="shared" si="4"/>
        <v>58</v>
      </c>
      <c r="L32" s="4" t="str">
        <f t="shared" si="5"/>
        <v>ff</v>
      </c>
      <c r="M32" s="4" t="str">
        <f t="shared" si="6"/>
        <v>58</v>
      </c>
      <c r="N32" s="4" t="str">
        <f t="shared" si="7"/>
        <v>ff</v>
      </c>
    </row>
    <row r="33" spans="1:14" x14ac:dyDescent="0.25">
      <c r="A33" s="6" t="s">
        <v>329</v>
      </c>
      <c r="G33" s="4" t="str">
        <f t="shared" si="0"/>
        <v>f1</v>
      </c>
      <c r="H33" s="4" t="str">
        <f t="shared" si="1"/>
        <v>0f</v>
      </c>
      <c r="I33" s="4" t="str">
        <f t="shared" si="2"/>
        <v>0f</v>
      </c>
      <c r="J33" s="4" t="str">
        <f t="shared" si="3"/>
        <v>0e</v>
      </c>
      <c r="K33" s="4" t="str">
        <f t="shared" si="4"/>
        <v>0e</v>
      </c>
      <c r="L33" s="4" t="str">
        <f t="shared" si="5"/>
        <v>00</v>
      </c>
      <c r="M33" s="4" t="str">
        <f t="shared" si="6"/>
        <v>00</v>
      </c>
      <c r="N33" s="4" t="str">
        <f t="shared" si="7"/>
        <v>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export2</vt:lpstr>
      <vt:lpstr>customer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Boyd, Lane</dc:creator>
  <cp:lastModifiedBy>Boyd, Lane</cp:lastModifiedBy>
  <dcterms:created xsi:type="dcterms:W3CDTF">2018-03-16T00:24:38Z</dcterms:created>
  <dcterms:modified xsi:type="dcterms:W3CDTF">2018-03-16T00:27:48Z</dcterms:modified>
</cp:coreProperties>
</file>