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DeviceSolutions\Ventrilink\KardiaIII\Development\Gateway\Audio\RevB\"/>
    </mc:Choice>
  </mc:AlternateContent>
  <xr:revisionPtr revIDLastSave="0" documentId="13_ncr:1_{B09B81FC-A897-4208-827D-47D02B09A9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C PLL Calculations 44.1 Khz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H7" i="2"/>
  <c r="I7" i="2"/>
  <c r="G8" i="2"/>
  <c r="H8" i="2"/>
  <c r="H9" i="2" s="1"/>
  <c r="H13" i="2" s="1"/>
  <c r="I8" i="2"/>
  <c r="I9" i="2" s="1"/>
  <c r="I13" i="2" s="1"/>
  <c r="J8" i="2"/>
  <c r="G9" i="2"/>
  <c r="G13" i="2" s="1"/>
  <c r="J13" i="2"/>
</calcChain>
</file>

<file path=xl/sharedStrings.xml><?xml version="1.0" encoding="utf-8"?>
<sst xmlns="http://schemas.openxmlformats.org/spreadsheetml/2006/main" count="41" uniqueCount="40">
  <si>
    <t>DAC_fs</t>
  </si>
  <si>
    <t>Range: 1 &lt;= DOSR &lt;= 1024</t>
  </si>
  <si>
    <t>DOSR</t>
  </si>
  <si>
    <t>Range: 1 &lt;= MDAC &lt;= 128</t>
  </si>
  <si>
    <t>MDAC</t>
  </si>
  <si>
    <t>Range: 1 &lt;= NDAC &lt;= 128</t>
  </si>
  <si>
    <t>NDAC</t>
  </si>
  <si>
    <t>CODEC_CLKIN</t>
  </si>
  <si>
    <t>The math for this row assumes 'D' = 0. Changing D has no effect.
TODO: Add logic to handle 'D'</t>
  </si>
  <si>
    <t>PLL_CLK</t>
  </si>
  <si>
    <t>MCLK(Hz)</t>
  </si>
  <si>
    <t>PLL_CLKIN is configured as MCLK (Page 0 Reg 4, Val = 0x00</t>
  </si>
  <si>
    <t>PLL_CLKIN</t>
  </si>
  <si>
    <t>Range: 1 &lt;= P &lt;= 8</t>
  </si>
  <si>
    <t>P</t>
  </si>
  <si>
    <t>NA</t>
  </si>
  <si>
    <t>DIN</t>
  </si>
  <si>
    <t>D</t>
  </si>
  <si>
    <t>10.87 MHz</t>
  </si>
  <si>
    <t>10.93 MHz</t>
  </si>
  <si>
    <t>MCLK</t>
  </si>
  <si>
    <t>Range: 1 &lt;= J &lt;= 63</t>
  </si>
  <si>
    <t>J</t>
  </si>
  <si>
    <t>1.36 MHz</t>
  </si>
  <si>
    <t>1.36MHz</t>
  </si>
  <si>
    <t>BCLK</t>
  </si>
  <si>
    <t>Range: 1 &lt;= R &lt;= 16</t>
  </si>
  <si>
    <t>R</t>
  </si>
  <si>
    <t>42.62 KHz</t>
  </si>
  <si>
    <t>42.5 KHz</t>
  </si>
  <si>
    <t>WCLK</t>
  </si>
  <si>
    <t>Notes</t>
  </si>
  <si>
    <t>Test (Ignore)</t>
  </si>
  <si>
    <t>FAE Config</t>
  </si>
  <si>
    <t>New Hardware</t>
  </si>
  <si>
    <t>Old Hardware</t>
  </si>
  <si>
    <t>New Hardware (Not working)</t>
  </si>
  <si>
    <t>Old Hardware (Working)</t>
  </si>
  <si>
    <t>CODEC_CLKIN is configured as PLL_CLK (Page 0 Reg 4, Val = 0x03)</t>
  </si>
  <si>
    <t>Range: 0 &lt;= D &lt;= 9999 (Has no effect in this version of the calculator)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</si>
</sst>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0CA70-6258-4BB5-8D78-F7A82F4B0203}">
  <dimension ref="B2:K13"/>
  <sheetViews>
    <sheetView tabSelected="1" workbookViewId="0">
      <selection activeCell="L7" sqref="L7"/>
    </sheetView>
  </sheetViews>
  <sheetFormatPr defaultRowHeight="14.4" x14ac:dyDescent="0.3"/>
  <cols>
    <col min="3" max="3" width="14.44140625" customWidth="1"/>
    <col min="4" max="4" width="15.5546875" customWidth="1"/>
    <col min="6" max="6" width="12.6640625" bestFit="1" customWidth="1"/>
    <col min="7" max="7" width="12.44140625" bestFit="1" customWidth="1"/>
    <col min="8" max="8" width="13.44140625" bestFit="1" customWidth="1"/>
    <col min="9" max="9" width="11.44140625" customWidth="1"/>
    <col min="10" max="10" width="14.33203125" customWidth="1"/>
    <col min="11" max="11" width="58.109375" bestFit="1" customWidth="1"/>
  </cols>
  <sheetData>
    <row r="2" spans="2:11" ht="28.8" x14ac:dyDescent="0.3">
      <c r="B2" s="1"/>
      <c r="C2" s="7" t="s">
        <v>37</v>
      </c>
      <c r="D2" s="7" t="s">
        <v>36</v>
      </c>
      <c r="F2" s="1"/>
      <c r="G2" s="6" t="s">
        <v>35</v>
      </c>
      <c r="H2" s="6" t="s">
        <v>34</v>
      </c>
      <c r="I2" s="6" t="s">
        <v>33</v>
      </c>
      <c r="J2" s="6" t="s">
        <v>32</v>
      </c>
      <c r="K2" s="6" t="s">
        <v>31</v>
      </c>
    </row>
    <row r="3" spans="2:11" x14ac:dyDescent="0.3">
      <c r="B3" s="1" t="s">
        <v>30</v>
      </c>
      <c r="C3" s="3" t="s">
        <v>29</v>
      </c>
      <c r="D3" s="3" t="s">
        <v>28</v>
      </c>
      <c r="F3" s="1" t="s">
        <v>27</v>
      </c>
      <c r="G3" s="4">
        <v>1</v>
      </c>
      <c r="H3" s="4">
        <v>1</v>
      </c>
      <c r="I3" s="4">
        <v>2</v>
      </c>
      <c r="J3" s="4">
        <v>1</v>
      </c>
      <c r="K3" s="1" t="s">
        <v>26</v>
      </c>
    </row>
    <row r="4" spans="2:11" x14ac:dyDescent="0.3">
      <c r="B4" s="1" t="s">
        <v>25</v>
      </c>
      <c r="C4" s="1" t="s">
        <v>24</v>
      </c>
      <c r="D4" s="1" t="s">
        <v>23</v>
      </c>
      <c r="F4" s="1" t="s">
        <v>22</v>
      </c>
      <c r="G4" s="4">
        <v>8</v>
      </c>
      <c r="H4" s="4">
        <v>8</v>
      </c>
      <c r="I4" s="4">
        <v>40</v>
      </c>
      <c r="J4" s="4">
        <v>40</v>
      </c>
      <c r="K4" s="1" t="s">
        <v>21</v>
      </c>
    </row>
    <row r="5" spans="2:11" x14ac:dyDescent="0.3">
      <c r="B5" s="1" t="s">
        <v>20</v>
      </c>
      <c r="C5" s="1" t="s">
        <v>19</v>
      </c>
      <c r="D5" s="1" t="s">
        <v>18</v>
      </c>
      <c r="F5" s="1" t="s">
        <v>17</v>
      </c>
      <c r="G5" s="4">
        <v>0</v>
      </c>
      <c r="H5" s="4">
        <v>0</v>
      </c>
      <c r="I5" s="4">
        <v>0</v>
      </c>
      <c r="J5" s="4">
        <v>0</v>
      </c>
      <c r="K5" s="1" t="s">
        <v>39</v>
      </c>
    </row>
    <row r="6" spans="2:11" x14ac:dyDescent="0.3">
      <c r="B6" s="1" t="s">
        <v>16</v>
      </c>
      <c r="C6" s="1" t="s">
        <v>15</v>
      </c>
      <c r="D6" s="1" t="s">
        <v>15</v>
      </c>
      <c r="F6" s="1" t="s">
        <v>14</v>
      </c>
      <c r="G6" s="4">
        <v>1</v>
      </c>
      <c r="H6" s="4">
        <v>1</v>
      </c>
      <c r="I6" s="4">
        <v>1</v>
      </c>
      <c r="J6" s="4">
        <v>1</v>
      </c>
      <c r="K6" s="1" t="s">
        <v>13</v>
      </c>
    </row>
    <row r="7" spans="2:11" x14ac:dyDescent="0.3">
      <c r="B7" s="1"/>
      <c r="C7" s="1"/>
      <c r="D7" s="1"/>
      <c r="F7" s="1" t="s">
        <v>12</v>
      </c>
      <c r="G7" s="4">
        <f>C8</f>
        <v>10930000</v>
      </c>
      <c r="H7" s="4">
        <f>D8</f>
        <v>10870000</v>
      </c>
      <c r="I7" s="4">
        <f>D8</f>
        <v>10870000</v>
      </c>
      <c r="J7" s="4">
        <v>10870000</v>
      </c>
      <c r="K7" s="1" t="s">
        <v>11</v>
      </c>
    </row>
    <row r="8" spans="2:11" ht="28.8" x14ac:dyDescent="0.3">
      <c r="B8" s="1" t="s">
        <v>10</v>
      </c>
      <c r="C8" s="1">
        <v>10930000</v>
      </c>
      <c r="D8" s="1">
        <v>10870000</v>
      </c>
      <c r="F8" s="1" t="s">
        <v>9</v>
      </c>
      <c r="G8" s="4">
        <f>(G7*G3*G4)/G6</f>
        <v>87440000</v>
      </c>
      <c r="H8" s="4">
        <f>(H7*H3*H4)/H6</f>
        <v>86960000</v>
      </c>
      <c r="I8" s="4">
        <f>(I7*I3*I4)/I6</f>
        <v>869600000</v>
      </c>
      <c r="J8" s="4">
        <f>(J7*J3*J4)/J6</f>
        <v>434800000</v>
      </c>
      <c r="K8" s="5" t="s">
        <v>8</v>
      </c>
    </row>
    <row r="9" spans="2:11" x14ac:dyDescent="0.3">
      <c r="F9" s="1" t="s">
        <v>7</v>
      </c>
      <c r="G9" s="4">
        <f>G8</f>
        <v>87440000</v>
      </c>
      <c r="H9" s="4">
        <f>H8</f>
        <v>86960000</v>
      </c>
      <c r="I9" s="4">
        <f>I8</f>
        <v>869600000</v>
      </c>
      <c r="J9" s="4">
        <v>869600000</v>
      </c>
      <c r="K9" s="1" t="s">
        <v>38</v>
      </c>
    </row>
    <row r="10" spans="2:11" x14ac:dyDescent="0.3">
      <c r="F10" s="1" t="s">
        <v>6</v>
      </c>
      <c r="G10" s="4">
        <v>1</v>
      </c>
      <c r="H10" s="4">
        <v>1</v>
      </c>
      <c r="I10" s="4">
        <v>4</v>
      </c>
      <c r="J10" s="4">
        <v>1</v>
      </c>
      <c r="K10" s="1" t="s">
        <v>5</v>
      </c>
    </row>
    <row r="11" spans="2:11" x14ac:dyDescent="0.3">
      <c r="F11" s="1" t="s">
        <v>4</v>
      </c>
      <c r="G11" s="4">
        <v>16</v>
      </c>
      <c r="H11" s="4">
        <v>16</v>
      </c>
      <c r="I11" s="4">
        <v>4</v>
      </c>
      <c r="J11" s="4">
        <v>16</v>
      </c>
      <c r="K11" s="1" t="s">
        <v>3</v>
      </c>
    </row>
    <row r="12" spans="2:11" x14ac:dyDescent="0.3">
      <c r="F12" s="1" t="s">
        <v>2</v>
      </c>
      <c r="G12" s="4">
        <v>128</v>
      </c>
      <c r="H12" s="4">
        <v>128</v>
      </c>
      <c r="I12" s="4">
        <v>128</v>
      </c>
      <c r="J12" s="4">
        <v>640</v>
      </c>
      <c r="K12" s="1" t="s">
        <v>1</v>
      </c>
    </row>
    <row r="13" spans="2:11" x14ac:dyDescent="0.3">
      <c r="F13" s="3" t="s">
        <v>0</v>
      </c>
      <c r="G13" s="2">
        <f>G9/G10/G11/G12</f>
        <v>42695.3125</v>
      </c>
      <c r="H13" s="2">
        <f>H9/H10/H11/H12</f>
        <v>42460.9375</v>
      </c>
      <c r="I13" s="2">
        <f>I9/I10/I11/I12</f>
        <v>424609.375</v>
      </c>
      <c r="J13" s="2">
        <f>J9/J10/J11/J12</f>
        <v>84921.875</v>
      </c>
      <c r="K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DAC PLL Calculations 44.1 Khz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Roberson</dc:creator>
  <cp:lastModifiedBy>Derek Roberson</cp:lastModifiedBy>
  <dcterms:created xsi:type="dcterms:W3CDTF">2015-06-05T18:17:20Z</dcterms:created>
  <dcterms:modified xsi:type="dcterms:W3CDTF">2021-11-02T23:54:52Z</dcterms:modified>
</cp:coreProperties>
</file>