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502186\Documents\LIBRA_PG1.0\Data\Functional\AGC\"/>
    </mc:Choice>
  </mc:AlternateContent>
  <xr:revisionPtr revIDLastSave="0" documentId="13_ncr:1_{3048C5D2-8E31-457B-8EF8-63FEC286FDFA}" xr6:coauthVersionLast="36" xr6:coauthVersionMax="36" xr10:uidLastSave="{00000000-0000-0000-0000-000000000000}"/>
  <bookViews>
    <workbookView xWindow="0" yWindow="0" windowWidth="15120" windowHeight="6810" xr2:uid="{E7D8A3B2-E505-49E2-A40E-C1D6F03EE0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11" i="1"/>
  <c r="I10" i="1"/>
  <c r="I9" i="1"/>
  <c r="I8" i="1"/>
  <c r="I6" i="1"/>
  <c r="I5" i="1"/>
  <c r="I4" i="1"/>
  <c r="I3" i="1"/>
  <c r="I2" i="1"/>
  <c r="G12" i="1" l="1"/>
  <c r="F12" i="1"/>
  <c r="G11" i="1"/>
  <c r="F11" i="1"/>
  <c r="G10" i="1"/>
  <c r="F10" i="1"/>
  <c r="G9" i="1"/>
  <c r="F9" i="1"/>
  <c r="G8" i="1"/>
  <c r="F8" i="1"/>
  <c r="G6" i="1"/>
  <c r="F6" i="1"/>
  <c r="G5" i="1"/>
  <c r="F5" i="1"/>
  <c r="G4" i="1"/>
  <c r="F4" i="1"/>
  <c r="G3" i="1"/>
  <c r="F3" i="1"/>
  <c r="G2" i="1"/>
  <c r="F2" i="1"/>
</calcChain>
</file>

<file path=xl/sharedStrings.xml><?xml version="1.0" encoding="utf-8"?>
<sst xmlns="http://schemas.openxmlformats.org/spreadsheetml/2006/main" count="53" uniqueCount="38">
  <si>
    <t>YRAM</t>
  </si>
  <si>
    <t>Parameter Name</t>
  </si>
  <si>
    <t>Customer Parameter</t>
  </si>
  <si>
    <t xml:space="preserve">Unit </t>
  </si>
  <si>
    <t>Book</t>
  </si>
  <si>
    <t>Page</t>
  </si>
  <si>
    <t>Register</t>
  </si>
  <si>
    <t xml:space="preserve">Value </t>
  </si>
  <si>
    <t>Value to be written</t>
  </si>
  <si>
    <t>Format</t>
  </si>
  <si>
    <t>noisefloor</t>
  </si>
  <si>
    <t>Noise</t>
  </si>
  <si>
    <t>dB</t>
  </si>
  <si>
    <t>22.x</t>
  </si>
  <si>
    <t>target_level</t>
  </si>
  <si>
    <t>noise_count_max</t>
  </si>
  <si>
    <t>Noise Debounce</t>
  </si>
  <si>
    <t>ms</t>
  </si>
  <si>
    <t>agc_max_gain</t>
  </si>
  <si>
    <t>agc_min_gain</t>
  </si>
  <si>
    <t>noise_hyst</t>
  </si>
  <si>
    <t>Noise Hyst</t>
  </si>
  <si>
    <t>attack_hold_count_max</t>
  </si>
  <si>
    <t>Attack Debounce</t>
  </si>
  <si>
    <t xml:space="preserve">Constant </t>
  </si>
  <si>
    <t>rel_hold_count_max</t>
  </si>
  <si>
    <t>Release Debounce</t>
  </si>
  <si>
    <t>rel_hys_agc</t>
  </si>
  <si>
    <t>Release Hyst</t>
  </si>
  <si>
    <t>attck_rate_agc</t>
  </si>
  <si>
    <t>Attack Time</t>
  </si>
  <si>
    <t>1.x</t>
  </si>
  <si>
    <t>rel_rate_agc</t>
  </si>
  <si>
    <t xml:space="preserve">Default Value </t>
  </si>
  <si>
    <t xml:space="preserve">Not Changeable </t>
  </si>
  <si>
    <t>Max_gain</t>
  </si>
  <si>
    <t>Min_gain</t>
  </si>
  <si>
    <t>Release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</si>
</sst>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9C000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</cellStyleXfs>
  <cellXfs count="9">
    <xf numFmtId="0" fontId="0" fillId="0" borderId="0" xfId="0"/>
    <xf numFmtId="0" fontId="2" fillId="3" borderId="0" xfId="0" applyFont="1" applyFill="1"/>
    <xf numFmtId="0" fontId="2" fillId="0" borderId="0" xfId="0" applyFont="1"/>
    <xf numFmtId="0" fontId="3" fillId="2" borderId="0" xfId="1" applyFont="1"/>
    <xf numFmtId="0" fontId="4" fillId="0" borderId="0" xfId="0" applyFont="1"/>
    <xf numFmtId="0" fontId="5" fillId="4" borderId="0" xfId="2"/>
    <xf numFmtId="0" fontId="6" fillId="5" borderId="0" xfId="3"/>
    <xf numFmtId="0" fontId="1" fillId="2" borderId="0" xfId="1"/>
    <xf numFmtId="0" fontId="0" fillId="3" borderId="0" xfId="0" applyFill="1"/>
  </cellXfs>
  <cellStyles count="4">
    <cellStyle name="Bad" xfId="1" builtinId="27"/>
    <cellStyle name="Good" xfId="2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3198-7F84-4E75-B581-21FB57C440BC}">
  <dimension ref="A1:K12"/>
  <sheetViews>
    <sheetView tabSelected="1" zoomScale="104" workbookViewId="0">
      <selection activeCell="L4" sqref="L4"/>
    </sheetView>
  </sheetViews>
  <sheetFormatPr defaultRowHeight="14.5" x14ac:dyDescent="0.35"/>
  <cols>
    <col min="1" max="1" width="8.1796875" bestFit="1" customWidth="1"/>
    <col min="2" max="2" width="30.36328125" bestFit="1" customWidth="1"/>
    <col min="3" max="3" width="26.1796875" bestFit="1" customWidth="1"/>
    <col min="4" max="4" width="12.36328125" bestFit="1" customWidth="1"/>
    <col min="5" max="5" width="7.08984375" bestFit="1" customWidth="1"/>
    <col min="6" max="6" width="6.81640625" bestFit="1" customWidth="1"/>
    <col min="7" max="7" width="10.6328125" bestFit="1" customWidth="1"/>
    <col min="8" max="8" width="20.81640625" bestFit="1" customWidth="1"/>
    <col min="9" max="9" width="24.08984375" bestFit="1" customWidth="1"/>
    <col min="10" max="10" width="24.08984375" customWidth="1"/>
    <col min="11" max="11" width="9.6328125" bestFit="1" customWidth="1"/>
    <col min="12" max="12" width="27.81640625" customWidth="1"/>
    <col min="13" max="13" width="16.1796875" customWidth="1"/>
  </cols>
  <sheetData>
    <row r="1" spans="1:11" ht="2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1" t="s">
        <v>33</v>
      </c>
      <c r="K1" s="1" t="s">
        <v>9</v>
      </c>
    </row>
    <row r="2" spans="1:11" ht="21" x14ac:dyDescent="0.5">
      <c r="A2" s="2">
        <v>591</v>
      </c>
      <c r="B2" s="2" t="s">
        <v>10</v>
      </c>
      <c r="C2" s="2" t="s">
        <v>11</v>
      </c>
      <c r="D2" s="2" t="s">
        <v>12</v>
      </c>
      <c r="E2" s="2">
        <v>0</v>
      </c>
      <c r="F2" s="2">
        <f t="shared" ref="F2:F12" si="0" xml:space="preserve"> FLOOR(A2/30, 1)  + 8</f>
        <v>27</v>
      </c>
      <c r="G2" s="2">
        <f t="shared" ref="G2:G12" si="1">MOD(A2,30)*4+8</f>
        <v>92</v>
      </c>
      <c r="H2" s="2">
        <v>-84</v>
      </c>
      <c r="I2" s="5" t="str">
        <f>RIGHT(DEC2HEX(ROUND(H2*2^10, 0), 8), 8)</f>
        <v>FFFEB000</v>
      </c>
      <c r="J2" s="4">
        <v>-84</v>
      </c>
      <c r="K2" s="2" t="s">
        <v>13</v>
      </c>
    </row>
    <row r="3" spans="1:11" ht="21" x14ac:dyDescent="0.5">
      <c r="A3" s="2">
        <v>592</v>
      </c>
      <c r="B3" s="2" t="s">
        <v>14</v>
      </c>
      <c r="C3" s="2" t="s">
        <v>14</v>
      </c>
      <c r="D3" s="2" t="s">
        <v>12</v>
      </c>
      <c r="E3" s="2">
        <v>0</v>
      </c>
      <c r="F3" s="2">
        <f t="shared" si="0"/>
        <v>27</v>
      </c>
      <c r="G3" s="2">
        <f t="shared" si="1"/>
        <v>96</v>
      </c>
      <c r="H3" s="2">
        <v>-34</v>
      </c>
      <c r="I3" s="5" t="str">
        <f>RIGHT(DEC2HEX(ROUND(H3*2^10, 0), 8), 8)</f>
        <v>FFFF7800</v>
      </c>
      <c r="J3" s="4">
        <v>-34</v>
      </c>
      <c r="K3" s="2" t="s">
        <v>13</v>
      </c>
    </row>
    <row r="4" spans="1:11" ht="21" x14ac:dyDescent="0.5">
      <c r="A4" s="2">
        <v>593</v>
      </c>
      <c r="B4" s="2" t="s">
        <v>15</v>
      </c>
      <c r="C4" s="2" t="s">
        <v>16</v>
      </c>
      <c r="D4" s="2" t="s">
        <v>17</v>
      </c>
      <c r="E4" s="2">
        <v>0</v>
      </c>
      <c r="F4" s="2">
        <f t="shared" si="0"/>
        <v>27</v>
      </c>
      <c r="G4" s="2">
        <f t="shared" si="1"/>
        <v>100</v>
      </c>
      <c r="H4" s="2">
        <v>132</v>
      </c>
      <c r="I4" s="5" t="str">
        <f>DEC2HEX(ROUND(H4*2^0, 0), 8)</f>
        <v>00000084</v>
      </c>
      <c r="J4" s="4">
        <v>8.33</v>
      </c>
      <c r="K4" s="2"/>
    </row>
    <row r="5" spans="1:11" ht="21" x14ac:dyDescent="0.5">
      <c r="A5" s="2">
        <v>594</v>
      </c>
      <c r="B5" s="2" t="s">
        <v>18</v>
      </c>
      <c r="C5" s="2" t="s">
        <v>35</v>
      </c>
      <c r="D5" s="2" t="s">
        <v>12</v>
      </c>
      <c r="E5" s="2">
        <v>0</v>
      </c>
      <c r="F5" s="2">
        <f t="shared" si="0"/>
        <v>27</v>
      </c>
      <c r="G5" s="2">
        <f t="shared" si="1"/>
        <v>104</v>
      </c>
      <c r="H5" s="2">
        <v>24</v>
      </c>
      <c r="I5" s="6" t="str">
        <f>DEC2HEX(ROUND(H5*2^10, 0), 8)</f>
        <v>00006000</v>
      </c>
      <c r="J5" s="4">
        <v>24</v>
      </c>
      <c r="K5" s="2" t="s">
        <v>13</v>
      </c>
    </row>
    <row r="6" spans="1:11" ht="21" x14ac:dyDescent="0.5">
      <c r="A6" s="2">
        <v>595</v>
      </c>
      <c r="B6" s="2" t="s">
        <v>19</v>
      </c>
      <c r="C6" s="2" t="s">
        <v>36</v>
      </c>
      <c r="D6" s="2" t="s">
        <v>12</v>
      </c>
      <c r="E6" s="2">
        <v>0</v>
      </c>
      <c r="F6" s="2">
        <f t="shared" si="0"/>
        <v>27</v>
      </c>
      <c r="G6" s="2">
        <f t="shared" si="1"/>
        <v>108</v>
      </c>
      <c r="H6" s="2">
        <v>-30</v>
      </c>
      <c r="I6" s="5" t="str">
        <f>RIGHT(DEC2HEX(ROUND(H6*2^10, 0), 8), 8)</f>
        <v>FFFF8800</v>
      </c>
      <c r="J6" s="4">
        <v>-30</v>
      </c>
      <c r="K6" s="2" t="s">
        <v>13</v>
      </c>
    </row>
    <row r="7" spans="1:11" ht="21" x14ac:dyDescent="0.5">
      <c r="A7" s="3">
        <v>596</v>
      </c>
      <c r="B7" s="3" t="s">
        <v>20</v>
      </c>
      <c r="C7" s="3" t="s">
        <v>21</v>
      </c>
      <c r="D7" s="3" t="s">
        <v>12</v>
      </c>
      <c r="E7" s="3"/>
      <c r="F7" s="3"/>
      <c r="G7" s="3"/>
      <c r="H7" s="3" t="s">
        <v>34</v>
      </c>
      <c r="I7" s="7"/>
      <c r="J7" s="3">
        <v>6</v>
      </c>
      <c r="K7" s="3" t="s">
        <v>13</v>
      </c>
    </row>
    <row r="8" spans="1:11" ht="21" x14ac:dyDescent="0.5">
      <c r="A8" s="2">
        <v>597</v>
      </c>
      <c r="B8" s="2" t="s">
        <v>22</v>
      </c>
      <c r="C8" s="2" t="s">
        <v>23</v>
      </c>
      <c r="D8" s="2" t="s">
        <v>24</v>
      </c>
      <c r="E8" s="2">
        <v>0</v>
      </c>
      <c r="F8" s="2">
        <f t="shared" si="0"/>
        <v>27</v>
      </c>
      <c r="G8" s="2">
        <f t="shared" si="1"/>
        <v>116</v>
      </c>
      <c r="H8" s="2">
        <v>1</v>
      </c>
      <c r="I8" t="str">
        <f>DEC2HEX(ROUND(H8*2^0, 0), 8)</f>
        <v>00000001</v>
      </c>
      <c r="J8" s="4">
        <v>0.02</v>
      </c>
      <c r="K8" s="2"/>
    </row>
    <row r="9" spans="1:11" ht="21" x14ac:dyDescent="0.5">
      <c r="A9" s="2">
        <v>598</v>
      </c>
      <c r="B9" s="2" t="s">
        <v>25</v>
      </c>
      <c r="C9" s="2" t="s">
        <v>26</v>
      </c>
      <c r="D9" s="2" t="s">
        <v>17</v>
      </c>
      <c r="E9" s="2">
        <v>0</v>
      </c>
      <c r="F9" s="2">
        <f t="shared" si="0"/>
        <v>27</v>
      </c>
      <c r="G9" s="2">
        <f t="shared" si="1"/>
        <v>120</v>
      </c>
      <c r="H9" s="2">
        <v>6</v>
      </c>
      <c r="I9" s="5" t="str">
        <f>DEC2HEX(ROUND(H9*2^0, 0), 8)</f>
        <v>00000006</v>
      </c>
      <c r="J9" s="4">
        <v>5.2</v>
      </c>
      <c r="K9" s="2"/>
    </row>
    <row r="10" spans="1:11" ht="21" x14ac:dyDescent="0.5">
      <c r="A10" s="2">
        <v>599</v>
      </c>
      <c r="B10" s="2" t="s">
        <v>27</v>
      </c>
      <c r="C10" s="2" t="s">
        <v>28</v>
      </c>
      <c r="D10" s="2" t="s">
        <v>12</v>
      </c>
      <c r="E10" s="2">
        <v>0</v>
      </c>
      <c r="F10" s="2">
        <f t="shared" si="0"/>
        <v>27</v>
      </c>
      <c r="G10" s="2">
        <f t="shared" si="1"/>
        <v>124</v>
      </c>
      <c r="H10" s="2">
        <v>2</v>
      </c>
      <c r="I10" s="5" t="str">
        <f>DEC2HEX(ROUND(H10*2^10, 0), 8)</f>
        <v>00000800</v>
      </c>
      <c r="J10" s="4">
        <v>2</v>
      </c>
      <c r="K10" s="2" t="s">
        <v>13</v>
      </c>
    </row>
    <row r="11" spans="1:11" ht="21" x14ac:dyDescent="0.5">
      <c r="A11" s="2">
        <v>600</v>
      </c>
      <c r="B11" s="2" t="s">
        <v>29</v>
      </c>
      <c r="C11" s="2" t="s">
        <v>30</v>
      </c>
      <c r="D11" s="2" t="s">
        <v>24</v>
      </c>
      <c r="E11" s="2">
        <v>0</v>
      </c>
      <c r="F11" s="2">
        <f t="shared" si="0"/>
        <v>28</v>
      </c>
      <c r="G11" s="2">
        <f t="shared" si="1"/>
        <v>8</v>
      </c>
      <c r="H11" s="2">
        <v>0.63270000000000004</v>
      </c>
      <c r="I11" s="5" t="str">
        <f>LEFT(DEC2HEX(ROUND(H11*2^31, 0), 8), 8)</f>
        <v>50FC5048</v>
      </c>
      <c r="J11" s="4">
        <v>0.63270000000000004</v>
      </c>
      <c r="K11" s="2" t="s">
        <v>31</v>
      </c>
    </row>
    <row r="12" spans="1:11" ht="21" x14ac:dyDescent="0.5">
      <c r="A12" s="2">
        <v>601</v>
      </c>
      <c r="B12" s="2" t="s">
        <v>32</v>
      </c>
      <c r="C12" s="2" t="s">
        <v>37</v>
      </c>
      <c r="D12" s="2" t="s">
        <v>24</v>
      </c>
      <c r="E12" s="2">
        <v>0</v>
      </c>
      <c r="F12" s="2">
        <f t="shared" si="0"/>
        <v>28</v>
      </c>
      <c r="G12" s="2">
        <f t="shared" si="1"/>
        <v>12</v>
      </c>
      <c r="H12" s="2">
        <v>0.99953999999999998</v>
      </c>
      <c r="I12" s="5" t="str">
        <f>LEFT(DEC2HEX(ROUND(H12*2^31, 0), 8), 8)</f>
        <v>7FF0ED3E</v>
      </c>
      <c r="J12" s="4">
        <v>0.99953999999999998</v>
      </c>
      <c r="K12" s="2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Texas Instruments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Chaturvedi, Riyansh</dc:creator>
  <cp:lastModifiedBy>Chaturvedi, Riyansh</cp:lastModifiedBy>
  <dcterms:created xsi:type="dcterms:W3CDTF">2025-05-22T10:28:06Z</dcterms:created>
  <dcterms:modified xsi:type="dcterms:W3CDTF">2025-05-23T09:03:34Z</dcterms:modified>
</cp:coreProperties>
</file>