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20" windowWidth="14805" windowHeight="79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9" i="1" l="1"/>
  <c r="C13" i="1" s="1"/>
  <c r="C6" i="1"/>
  <c r="C8" i="1"/>
  <c r="C10" i="1" s="1"/>
  <c r="C11" i="1" l="1"/>
  <c r="C14" i="1" s="1"/>
</calcChain>
</file>

<file path=xl/sharedStrings.xml><?xml version="1.0" encoding="utf-8"?>
<sst xmlns="http://schemas.openxmlformats.org/spreadsheetml/2006/main" count="26" uniqueCount="25">
  <si>
    <t>W</t>
    <phoneticPr fontId="1"/>
  </si>
  <si>
    <t>ohm</t>
    <phoneticPr fontId="1"/>
  </si>
  <si>
    <t>Peak Watt</t>
    <phoneticPr fontId="1"/>
  </si>
  <si>
    <t>Resistance</t>
    <phoneticPr fontId="1"/>
  </si>
  <si>
    <t>Peak Voltage</t>
    <phoneticPr fontId="1"/>
  </si>
  <si>
    <t>V</t>
    <phoneticPr fontId="1"/>
  </si>
  <si>
    <t>PVDd</t>
    <phoneticPr fontId="1"/>
  </si>
  <si>
    <t>V</t>
    <phoneticPr fontId="1"/>
  </si>
  <si>
    <t>Fsw</t>
    <phoneticPr fontId="1"/>
  </si>
  <si>
    <t>kHz</t>
    <phoneticPr fontId="1"/>
  </si>
  <si>
    <t>us</t>
    <phoneticPr fontId="1"/>
  </si>
  <si>
    <t>tON_max</t>
    <phoneticPr fontId="1"/>
  </si>
  <si>
    <t>A</t>
    <phoneticPr fontId="1"/>
  </si>
  <si>
    <t>Iin</t>
    <phoneticPr fontId="1"/>
  </si>
  <si>
    <t>Q = CV, I = dQ/dt = CdV/dt</t>
    <phoneticPr fontId="1"/>
  </si>
  <si>
    <t>uF</t>
    <phoneticPr fontId="1"/>
  </si>
  <si>
    <t>dV/dt</t>
    <phoneticPr fontId="1"/>
  </si>
  <si>
    <t>V/s</t>
    <phoneticPr fontId="1"/>
  </si>
  <si>
    <t>dV@tON_max</t>
    <phoneticPr fontId="1"/>
  </si>
  <si>
    <t>mV</t>
    <phoneticPr fontId="1"/>
  </si>
  <si>
    <t>Cpvdd</t>
    <phoneticPr fontId="1"/>
  </si>
  <si>
    <t>Duty</t>
    <phoneticPr fontId="1"/>
  </si>
  <si>
    <t>Tsw</t>
    <phoneticPr fontId="1"/>
  </si>
  <si>
    <t>Use case</t>
    <phoneticPr fontId="1"/>
  </si>
  <si>
    <t>Assuming I = const, dV/dt = const = I/C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</si>
</sst>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0_ "/>
  </numFmts>
  <fonts count="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Calibri"/>
      <family val="2"/>
    </font>
    <font>
      <sz val="10"/>
      <color rgb="FF1406C6"/>
      <name val="Calibri"/>
      <family val="2"/>
    </font>
    <font>
      <b/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 applyAlignment="1">
      <alignment horizontal="center" vertical="center"/>
    </xf>
    <xf numFmtId="0" fontId="2" fillId="0" borderId="0" xfId="0" applyFont="1" applyBorder="1"/>
    <xf numFmtId="0" fontId="2" fillId="0" borderId="6" xfId="0" applyFont="1" applyBorder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176" fontId="4" fillId="2" borderId="1" xfId="0" applyNumberFormat="1" applyFont="1" applyFill="1" applyBorder="1"/>
    <xf numFmtId="0" fontId="2" fillId="0" borderId="2" xfId="0" applyFont="1" applyBorder="1"/>
    <xf numFmtId="176" fontId="2" fillId="4" borderId="3" xfId="0" applyNumberFormat="1" applyFont="1" applyFill="1" applyBorder="1"/>
    <xf numFmtId="0" fontId="2" fillId="0" borderId="5" xfId="0" applyFont="1" applyBorder="1"/>
    <xf numFmtId="0" fontId="2" fillId="4" borderId="0" xfId="0" applyFont="1" applyFill="1" applyBorder="1"/>
    <xf numFmtId="10" fontId="2" fillId="4" borderId="0" xfId="0" applyNumberFormat="1" applyFont="1" applyFill="1" applyBorder="1"/>
    <xf numFmtId="177" fontId="2" fillId="4" borderId="0" xfId="0" applyNumberFormat="1" applyFont="1" applyFill="1" applyBorder="1"/>
    <xf numFmtId="0" fontId="3" fillId="3" borderId="0" xfId="0" applyFont="1" applyFill="1" applyBorder="1"/>
    <xf numFmtId="0" fontId="2" fillId="0" borderId="7" xfId="0" applyFont="1" applyBorder="1"/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1406C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workbookViewId="0">
      <selection activeCell="D3" sqref="D3"/>
    </sheetView>
  </sheetViews>
  <sheetFormatPr defaultRowHeight="12.75" x14ac:dyDescent="0.2"/>
  <cols>
    <col min="1" max="1" width="9" style="1"/>
    <col min="2" max="2" width="12.75" style="1" customWidth="1"/>
    <col min="3" max="16384" width="9" style="1"/>
  </cols>
  <sheetData>
    <row r="1" spans="1:5" ht="13.5" thickBot="1" x14ac:dyDescent="0.25"/>
    <row r="2" spans="1:5" x14ac:dyDescent="0.2">
      <c r="A2" s="2" t="s">
        <v>23</v>
      </c>
      <c r="B2" s="3" t="s">
        <v>2</v>
      </c>
      <c r="C2" s="3">
        <v>3</v>
      </c>
      <c r="D2" s="4" t="s">
        <v>0</v>
      </c>
    </row>
    <row r="3" spans="1:5" x14ac:dyDescent="0.2">
      <c r="A3" s="5"/>
      <c r="B3" s="6" t="s">
        <v>3</v>
      </c>
      <c r="C3" s="6">
        <v>8</v>
      </c>
      <c r="D3" s="7" t="s">
        <v>1</v>
      </c>
    </row>
    <row r="4" spans="1:5" x14ac:dyDescent="0.2">
      <c r="A4" s="5"/>
      <c r="B4" s="6" t="s">
        <v>6</v>
      </c>
      <c r="C4" s="6">
        <v>15</v>
      </c>
      <c r="D4" s="7" t="s">
        <v>7</v>
      </c>
    </row>
    <row r="5" spans="1:5" x14ac:dyDescent="0.2">
      <c r="A5" s="5"/>
      <c r="B5" s="6" t="s">
        <v>8</v>
      </c>
      <c r="C5" s="6">
        <v>400</v>
      </c>
      <c r="D5" s="7" t="s">
        <v>9</v>
      </c>
    </row>
    <row r="6" spans="1:5" ht="13.5" thickBot="1" x14ac:dyDescent="0.25">
      <c r="A6" s="8"/>
      <c r="B6" s="9" t="s">
        <v>22</v>
      </c>
      <c r="C6" s="9">
        <f>1000/C5</f>
        <v>2.5</v>
      </c>
      <c r="D6" s="10" t="s">
        <v>10</v>
      </c>
    </row>
    <row r="7" spans="1:5" ht="13.5" thickBot="1" x14ac:dyDescent="0.25"/>
    <row r="8" spans="1:5" x14ac:dyDescent="0.2">
      <c r="B8" s="12" t="s">
        <v>4</v>
      </c>
      <c r="C8" s="13">
        <f>SQRT(C3*C2)</f>
        <v>4.8989794855663558</v>
      </c>
      <c r="D8" s="4" t="s">
        <v>5</v>
      </c>
    </row>
    <row r="9" spans="1:5" x14ac:dyDescent="0.2">
      <c r="B9" s="14" t="s">
        <v>13</v>
      </c>
      <c r="C9" s="15">
        <f>C4/C3</f>
        <v>1.875</v>
      </c>
      <c r="D9" s="7" t="s">
        <v>12</v>
      </c>
    </row>
    <row r="10" spans="1:5" x14ac:dyDescent="0.2">
      <c r="B10" s="14" t="s">
        <v>21</v>
      </c>
      <c r="C10" s="16">
        <f>C8/C4</f>
        <v>0.32659863237109038</v>
      </c>
      <c r="D10" s="7"/>
    </row>
    <row r="11" spans="1:5" x14ac:dyDescent="0.2">
      <c r="B11" s="14" t="s">
        <v>11</v>
      </c>
      <c r="C11" s="17">
        <f>C6*C10</f>
        <v>0.81649658092772592</v>
      </c>
      <c r="D11" s="7" t="s">
        <v>10</v>
      </c>
    </row>
    <row r="12" spans="1:5" x14ac:dyDescent="0.2">
      <c r="B12" s="14" t="s">
        <v>20</v>
      </c>
      <c r="C12" s="18">
        <v>30</v>
      </c>
      <c r="D12" s="7" t="s">
        <v>15</v>
      </c>
    </row>
    <row r="13" spans="1:5" ht="13.5" thickBot="1" x14ac:dyDescent="0.25">
      <c r="B13" s="14" t="s">
        <v>16</v>
      </c>
      <c r="C13" s="15">
        <f>C9/C12*1000000</f>
        <v>62500</v>
      </c>
      <c r="D13" s="7" t="s">
        <v>17</v>
      </c>
      <c r="E13" s="1" t="s">
        <v>14</v>
      </c>
    </row>
    <row r="14" spans="1:5" ht="13.5" thickBot="1" x14ac:dyDescent="0.25">
      <c r="B14" s="19" t="s">
        <v>18</v>
      </c>
      <c r="C14" s="11">
        <f>C13*C11/1000000*1000</f>
        <v>51.031036307982873</v>
      </c>
      <c r="D14" s="10" t="s">
        <v>19</v>
      </c>
      <c r="E14" s="1" t="s">
        <v>24</v>
      </c>
    </row>
  </sheetData>
  <mergeCells count="1">
    <mergeCell ref="A2:A6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2018-08-08T03:27:43Z</dcterms:modified>
</cp:coreProperties>
</file>