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xr:revisionPtr revIDLastSave="0" documentId="8_{1F794497-6108-4953-81BB-DE99846AE200}" xr6:coauthVersionLast="47" xr6:coauthVersionMax="47" xr10:uidLastSave="{00000000-0000-0000-0000-000000000000}"/>
  <bookViews>
    <workbookView xWindow="2730" yWindow="2730" windowWidth="21600" windowHeight="11295" xr2:uid="{94E3A2E9-6D70-48BC-B09E-3EF7DC8B73CE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C8" i="2" s="1"/>
  <c r="B6" i="2"/>
  <c r="B8" i="2" s="1"/>
  <c r="B10" i="2" s="1"/>
  <c r="C5" i="2"/>
  <c r="B5" i="2"/>
  <c r="C2" i="2"/>
  <c r="C10" i="2" s="1"/>
</calcChain>
</file>

<file path=xl/sharedStrings.xml><?xml version="1.0" encoding="utf-8"?>
<sst xmlns="http://schemas.openxmlformats.org/spreadsheetml/2006/main" count="29" uniqueCount="25">
  <si>
    <t>Load inductor</t>
  </si>
  <si>
    <t>Rload</t>
  </si>
  <si>
    <t>ohm</t>
  </si>
  <si>
    <t>H</t>
  </si>
  <si>
    <t>Boost voltage (max)</t>
  </si>
  <si>
    <t>V</t>
  </si>
  <si>
    <t>Ipeak</t>
  </si>
  <si>
    <t>Channel Gain</t>
  </si>
  <si>
    <t>dBV</t>
  </si>
  <si>
    <t>Rload (min including variations)</t>
  </si>
  <si>
    <t>Vpeak</t>
  </si>
  <si>
    <t>A</t>
  </si>
  <si>
    <t>uF</t>
  </si>
  <si>
    <t>Boost OV threshold</t>
  </si>
  <si>
    <t>Parameter</t>
  </si>
  <si>
    <t>Units</t>
  </si>
  <si>
    <t>Value</t>
  </si>
  <si>
    <t>Comment</t>
  </si>
  <si>
    <t>For worst case scenario use highest load inductance value expected</t>
  </si>
  <si>
    <t>Typical value</t>
  </si>
  <si>
    <t>R-load minimum value including variations</t>
  </si>
  <si>
    <t>As per PPC3 setting</t>
  </si>
  <si>
    <t>Audio peak voltage</t>
  </si>
  <si>
    <t>For worst case scenario use minimum Boost OV threshold</t>
  </si>
  <si>
    <t>Cmin required (post-derating)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</si>
</sst>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left" vertical="top"/>
    </xf>
    <xf numFmtId="2" fontId="0" fillId="2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8C228-8251-4A58-BD88-BA53DC7DBBB2}">
  <dimension ref="A1:E11"/>
  <sheetViews>
    <sheetView tabSelected="1" zoomScale="145" zoomScaleNormal="145" workbookViewId="0">
      <selection activeCell="E12" sqref="E12"/>
    </sheetView>
  </sheetViews>
  <sheetFormatPr defaultRowHeight="15" x14ac:dyDescent="0.25"/>
  <cols>
    <col min="1" max="1" width="29.28515625" customWidth="1"/>
    <col min="2" max="3" width="10.28515625" customWidth="1"/>
    <col min="5" max="5" width="90.85546875" bestFit="1" customWidth="1"/>
  </cols>
  <sheetData>
    <row r="1" spans="1:5" x14ac:dyDescent="0.25">
      <c r="A1" s="3" t="s">
        <v>14</v>
      </c>
      <c r="B1" s="3" t="s">
        <v>16</v>
      </c>
      <c r="C1" s="3"/>
      <c r="D1" s="3" t="s">
        <v>15</v>
      </c>
      <c r="E1" s="3" t="s">
        <v>17</v>
      </c>
    </row>
    <row r="2" spans="1:5" x14ac:dyDescent="0.25">
      <c r="A2" s="2" t="s">
        <v>0</v>
      </c>
      <c r="B2" s="4">
        <v>5.0000000000000001E-4</v>
      </c>
      <c r="C2" s="4">
        <f>0.0005*1.3</f>
        <v>6.5000000000000008E-4</v>
      </c>
      <c r="D2" s="2" t="s">
        <v>3</v>
      </c>
      <c r="E2" s="8" t="s">
        <v>18</v>
      </c>
    </row>
    <row r="3" spans="1:5" x14ac:dyDescent="0.25">
      <c r="A3" s="2" t="s">
        <v>1</v>
      </c>
      <c r="B3" s="2">
        <v>8</v>
      </c>
      <c r="C3" s="2">
        <v>6</v>
      </c>
      <c r="D3" s="2" t="s">
        <v>2</v>
      </c>
      <c r="E3" s="8" t="s">
        <v>19</v>
      </c>
    </row>
    <row r="4" spans="1:5" x14ac:dyDescent="0.25">
      <c r="A4" s="2" t="s">
        <v>7</v>
      </c>
      <c r="B4" s="2">
        <v>21</v>
      </c>
      <c r="C4" s="2">
        <v>21</v>
      </c>
      <c r="D4" s="2" t="s">
        <v>8</v>
      </c>
      <c r="E4" s="8" t="s">
        <v>21</v>
      </c>
    </row>
    <row r="5" spans="1:5" x14ac:dyDescent="0.25">
      <c r="A5" s="2" t="s">
        <v>9</v>
      </c>
      <c r="B5" s="5">
        <f>B3*0.8</f>
        <v>6.4</v>
      </c>
      <c r="C5" s="5">
        <f>C3*0.7</f>
        <v>4.1999999999999993</v>
      </c>
      <c r="D5" s="2" t="s">
        <v>2</v>
      </c>
      <c r="E5" s="8" t="s">
        <v>20</v>
      </c>
    </row>
    <row r="6" spans="1:5" x14ac:dyDescent="0.25">
      <c r="A6" s="2" t="s">
        <v>10</v>
      </c>
      <c r="B6" s="2">
        <f>MIN(10^(B4/20)*1.414,B7*(B3)/(B3+0.35))</f>
        <v>12.455089820359282</v>
      </c>
      <c r="C6" s="2">
        <f>MIN(10^(C4/20)*1.414,C7*(C3)/(C3+0.35))</f>
        <v>12.283464566929135</v>
      </c>
      <c r="D6" s="2" t="s">
        <v>5</v>
      </c>
      <c r="E6" s="8" t="s">
        <v>22</v>
      </c>
    </row>
    <row r="7" spans="1:5" x14ac:dyDescent="0.25">
      <c r="A7" s="2" t="s">
        <v>4</v>
      </c>
      <c r="B7" s="2">
        <v>13</v>
      </c>
      <c r="C7" s="2">
        <v>13</v>
      </c>
      <c r="D7" s="2" t="s">
        <v>5</v>
      </c>
      <c r="E7" s="8" t="s">
        <v>21</v>
      </c>
    </row>
    <row r="8" spans="1:5" x14ac:dyDescent="0.25">
      <c r="A8" s="6" t="s">
        <v>6</v>
      </c>
      <c r="B8" s="9">
        <f>B6/B5</f>
        <v>1.9461077844311376</v>
      </c>
      <c r="C8" s="9">
        <f>C6/C5</f>
        <v>2.9246344206974135</v>
      </c>
      <c r="D8" s="6" t="s">
        <v>11</v>
      </c>
      <c r="E8" s="8"/>
    </row>
    <row r="9" spans="1:5" x14ac:dyDescent="0.25">
      <c r="A9" s="2" t="s">
        <v>13</v>
      </c>
      <c r="B9" s="2">
        <v>16</v>
      </c>
      <c r="C9" s="2">
        <v>16</v>
      </c>
      <c r="D9" s="2" t="s">
        <v>5</v>
      </c>
      <c r="E9" s="8" t="s">
        <v>23</v>
      </c>
    </row>
    <row r="10" spans="1:5" x14ac:dyDescent="0.25">
      <c r="A10" s="6" t="s">
        <v>24</v>
      </c>
      <c r="B10" s="7">
        <f>B2*B8^2/(B9^2-B7^2)</f>
        <v>2.1766296026571675E-5</v>
      </c>
      <c r="C10" s="7">
        <f>C2*C8^2/(C9^2-C7^2)</f>
        <v>6.3905358868658198E-5</v>
      </c>
      <c r="D10" s="6" t="s">
        <v>12</v>
      </c>
      <c r="E10" s="8"/>
    </row>
    <row r="11" spans="1:5" x14ac:dyDescent="0.25">
      <c r="B11" s="1"/>
      <c r="C11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b49634-450b-4709-8abb-1e2b19b982b7}" enabled="0" method="" siteId="{e5b49634-450b-4709-8abb-1e2b19b982b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Texas Instruments,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Sundar, Aditya</dc:creator>
  <cp:lastModifiedBy>Salazar, Ivan</cp:lastModifiedBy>
  <dcterms:created xsi:type="dcterms:W3CDTF">2026-06-17T00:19:48Z</dcterms:created>
  <dcterms:modified xsi:type="dcterms:W3CDTF">2026-06-22T19:10:07Z</dcterms:modified>
</cp:coreProperties>
</file>