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Comparison" sheetId="1" r:id="rId1"/>
    <sheet name="Coilcraft default 10uH" sheetId="2" r:id="rId2"/>
    <sheet name="Miden HPFS1416C-100M" sheetId="3" r:id="rId3"/>
    <sheet name="Miden HPFS1719A-100M" sheetId="4" r:id="rId4"/>
    <sheet name="Coilcraft WA8390-AL" sheetId="5" r:id="rId5"/>
    <sheet name="Coilcraft WA8389-AL" sheetId="6" r:id="rId6"/>
    <sheet name="Coilcraft CY9951-AL" sheetId="7" r:id="rId7"/>
    <sheet name="Coilcraft CY9952-AL" sheetId="8" r:id="rId8"/>
  </sheets>
  <calcPr calcId="145621"/>
</workbook>
</file>

<file path=xl/calcChain.xml><?xml version="1.0" encoding="utf-8"?>
<calcChain xmlns="http://schemas.openxmlformats.org/spreadsheetml/2006/main">
  <c r="P6" i="1" l="1"/>
  <c r="P7" i="1"/>
  <c r="P9" i="1"/>
  <c r="P8" i="1"/>
  <c r="P5" i="1" l="1"/>
  <c r="P4" i="1"/>
  <c r="P3" i="1"/>
  <c r="L5" i="8" l="1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4" i="8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4" i="7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4" i="6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4" i="5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4" i="4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4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4" i="2"/>
</calcChain>
</file>

<file path=xl/sharedStrings.xml><?xml version="1.0" encoding="utf-8"?>
<sst xmlns="http://schemas.openxmlformats.org/spreadsheetml/2006/main" count="184" uniqueCount="43">
  <si>
    <t>Data 1</t>
  </si>
  <si>
    <t>Data 2</t>
  </si>
  <si>
    <t>%</t>
  </si>
  <si>
    <t>W</t>
  </si>
  <si>
    <t>THD v Power</t>
  </si>
  <si>
    <t>THD v Freq</t>
  </si>
  <si>
    <t>Hz</t>
  </si>
  <si>
    <t>Graph On/Off</t>
  </si>
  <si>
    <t>Inductor model</t>
  </si>
  <si>
    <t>Manufacturer</t>
  </si>
  <si>
    <t>MA5172-AE</t>
  </si>
  <si>
    <t>HPFS1416C-100M</t>
  </si>
  <si>
    <t>HPFS1719A-100M</t>
  </si>
  <si>
    <t>WA8390-AL</t>
  </si>
  <si>
    <t>WA8389-AL</t>
  </si>
  <si>
    <t>CY9951-AL</t>
  </si>
  <si>
    <t>CY9952-AL</t>
  </si>
  <si>
    <t>Coilcraft</t>
  </si>
  <si>
    <t>Miden</t>
  </si>
  <si>
    <t>Nominal inductance
(uH)</t>
  </si>
  <si>
    <t>Idle power
(2 channel)
(W)</t>
  </si>
  <si>
    <t>PVDD Power @
20 W/channel
(2 channels) (W)</t>
  </si>
  <si>
    <t>data copy</t>
  </si>
  <si>
    <t>Width (mm)</t>
  </si>
  <si>
    <t>Length (mm)</t>
  </si>
  <si>
    <t>Height (mm)</t>
  </si>
  <si>
    <t>Inductance @ 16 Amps (uH)</t>
  </si>
  <si>
    <t>Isat (A) 10% Drop</t>
  </si>
  <si>
    <t>Isat (A) 20% Drop</t>
  </si>
  <si>
    <t>Isat (A) 30% Drop</t>
  </si>
  <si>
    <t>Irms (A) - 20C</t>
  </si>
  <si>
    <t>Irms (A) - 40C</t>
  </si>
  <si>
    <t>Inductance (uH) 1A</t>
  </si>
  <si>
    <t>Inductance  (uH) 7A</t>
  </si>
  <si>
    <t>% Delta L (1-7A)</t>
  </si>
  <si>
    <t>Rs 1A (miliohm)</t>
  </si>
  <si>
    <t>Rp 1A (Kohm)</t>
  </si>
  <si>
    <t>Dissipation Factor 1A</t>
  </si>
  <si>
    <t>-</t>
  </si>
  <si>
    <t>LCR measurements</t>
  </si>
  <si>
    <t>600 kHz</t>
  </si>
  <si>
    <t>2 V</t>
  </si>
  <si>
    <t>5% drop; melted at 21.4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</si>
</sst>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0" fontId="7" fillId="0" borderId="6" xfId="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THD+N</a:t>
            </a:r>
            <a:r>
              <a:rPr lang="en-US" baseline="0"/>
              <a:t> vs Output Power</a:t>
            </a:r>
          </a:p>
          <a:p>
            <a:pPr>
              <a:defRPr/>
            </a:pPr>
            <a:r>
              <a:rPr lang="en-US" baseline="0"/>
              <a:t>4 Ohm load, 1 channel, BTL, 1 kHz sine, 50 V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Default inductor</c:v>
          </c:tx>
          <c:marker>
            <c:symbol val="none"/>
          </c:marker>
          <c:xVal>
            <c:numRef>
              <c:f>'Coilcraft default 10uH'!$I$4:$I$54</c:f>
              <c:numCache>
                <c:formatCode>General</c:formatCode>
                <c:ptCount val="51"/>
                <c:pt idx="0">
                  <c:v>3.451791996002197E-3</c:v>
                </c:pt>
                <c:pt idx="1">
                  <c:v>4.3624476966857909E-3</c:v>
                </c:pt>
                <c:pt idx="2">
                  <c:v>5.5168336524963387E-3</c:v>
                </c:pt>
                <c:pt idx="3">
                  <c:v>6.9572541656494147E-3</c:v>
                </c:pt>
                <c:pt idx="4">
                  <c:v>8.7927249908447257E-3</c:v>
                </c:pt>
                <c:pt idx="5">
                  <c:v>1.1111301040649413E-2</c:v>
                </c:pt>
                <c:pt idx="6">
                  <c:v>1.4046879287719728E-2</c:v>
                </c:pt>
                <c:pt idx="7">
                  <c:v>1.7760767959594723E-2</c:v>
                </c:pt>
                <c:pt idx="8">
                  <c:v>2.2444955581665042E-2</c:v>
                </c:pt>
                <c:pt idx="9">
                  <c:v>2.8394882873535154E-2</c:v>
                </c:pt>
                <c:pt idx="10">
                  <c:v>3.588952642822265E-2</c:v>
                </c:pt>
                <c:pt idx="11">
                  <c:v>4.5359016174316404E-2</c:v>
                </c:pt>
                <c:pt idx="12">
                  <c:v>5.7319093322753902E-2</c:v>
                </c:pt>
                <c:pt idx="13">
                  <c:v>7.2466116271972664E-2</c:v>
                </c:pt>
                <c:pt idx="14">
                  <c:v>9.1322006896972646E-2</c:v>
                </c:pt>
                <c:pt idx="15">
                  <c:v>0.11544067993164063</c:v>
                </c:pt>
                <c:pt idx="16">
                  <c:v>0.14588818969726564</c:v>
                </c:pt>
                <c:pt idx="17">
                  <c:v>0.18448367211914063</c:v>
                </c:pt>
                <c:pt idx="18">
                  <c:v>0.23318335571289064</c:v>
                </c:pt>
                <c:pt idx="19">
                  <c:v>0.29479809594726564</c:v>
                </c:pt>
                <c:pt idx="20">
                  <c:v>0.37250042016601564</c:v>
                </c:pt>
                <c:pt idx="21">
                  <c:v>0.47081039941406255</c:v>
                </c:pt>
                <c:pt idx="22">
                  <c:v>0.59468196191406253</c:v>
                </c:pt>
                <c:pt idx="23">
                  <c:v>0.75239360253906262</c:v>
                </c:pt>
                <c:pt idx="24">
                  <c:v>0.95092971191406261</c:v>
                </c:pt>
                <c:pt idx="25">
                  <c:v>1.2018325791015627</c:v>
                </c:pt>
                <c:pt idx="26">
                  <c:v>1.5179010009765628</c:v>
                </c:pt>
                <c:pt idx="27">
                  <c:v>1.9183981289062502</c:v>
                </c:pt>
                <c:pt idx="28">
                  <c:v>2.4244436289062499</c:v>
                </c:pt>
                <c:pt idx="29">
                  <c:v>3.0653444101562504</c:v>
                </c:pt>
                <c:pt idx="30">
                  <c:v>3.87523831640625</c:v>
                </c:pt>
                <c:pt idx="31">
                  <c:v>4.8976456289062495</c:v>
                </c:pt>
                <c:pt idx="32">
                  <c:v>6.1916990976562509</c:v>
                </c:pt>
                <c:pt idx="33">
                  <c:v>7.8211113906250009</c:v>
                </c:pt>
                <c:pt idx="34">
                  <c:v>9.8886663906249996</c:v>
                </c:pt>
                <c:pt idx="35">
                  <c:v>12.497108765625002</c:v>
                </c:pt>
                <c:pt idx="36">
                  <c:v>15.801618765625001</c:v>
                </c:pt>
                <c:pt idx="37">
                  <c:v>19.968609390625002</c:v>
                </c:pt>
                <c:pt idx="38">
                  <c:v>25.317250140624999</c:v>
                </c:pt>
                <c:pt idx="39">
                  <c:v>31.834985062499996</c:v>
                </c:pt>
                <c:pt idx="40">
                  <c:v>40.2368205625</c:v>
                </c:pt>
                <c:pt idx="41">
                  <c:v>50.854726562500005</c:v>
                </c:pt>
                <c:pt idx="42">
                  <c:v>64.260264062499985</c:v>
                </c:pt>
                <c:pt idx="43">
                  <c:v>81.238675562499992</c:v>
                </c:pt>
                <c:pt idx="44">
                  <c:v>102.70302306249999</c:v>
                </c:pt>
                <c:pt idx="45">
                  <c:v>129.74349024999998</c:v>
                </c:pt>
                <c:pt idx="46">
                  <c:v>163.85280025</c:v>
                </c:pt>
                <c:pt idx="47">
                  <c:v>207.20163025000002</c:v>
                </c:pt>
                <c:pt idx="48">
                  <c:v>254.92912225000001</c:v>
                </c:pt>
                <c:pt idx="49">
                  <c:v>286.10031025000001</c:v>
                </c:pt>
                <c:pt idx="50">
                  <c:v>309.91842025000005</c:v>
                </c:pt>
              </c:numCache>
            </c:numRef>
          </c:xVal>
          <c:yVal>
            <c:numRef>
              <c:f>'Coilcraft default 10uH'!$H$4:$H$54</c:f>
              <c:numCache>
                <c:formatCode>General</c:formatCode>
                <c:ptCount val="51"/>
                <c:pt idx="0">
                  <c:v>8.8355190984342288E-2</c:v>
                </c:pt>
                <c:pt idx="1">
                  <c:v>7.9333249549043389E-2</c:v>
                </c:pt>
                <c:pt idx="2">
                  <c:v>6.9396053012174913E-2</c:v>
                </c:pt>
                <c:pt idx="3">
                  <c:v>6.3241260010302988E-2</c:v>
                </c:pt>
                <c:pt idx="4">
                  <c:v>5.5864012705686319E-2</c:v>
                </c:pt>
                <c:pt idx="5">
                  <c:v>5.0042268853066514E-2</c:v>
                </c:pt>
                <c:pt idx="6">
                  <c:v>4.3374167792755679E-2</c:v>
                </c:pt>
                <c:pt idx="7">
                  <c:v>3.8939989594630249E-2</c:v>
                </c:pt>
                <c:pt idx="8">
                  <c:v>3.349843884441895E-2</c:v>
                </c:pt>
                <c:pt idx="9">
                  <c:v>3.0661047104640921E-2</c:v>
                </c:pt>
                <c:pt idx="10">
                  <c:v>2.7787872695781271E-2</c:v>
                </c:pt>
                <c:pt idx="11">
                  <c:v>2.414449671692161E-2</c:v>
                </c:pt>
                <c:pt idx="12">
                  <c:v>2.1835230053842389E-2</c:v>
                </c:pt>
                <c:pt idx="13">
                  <c:v>1.9283545433438781E-2</c:v>
                </c:pt>
                <c:pt idx="14">
                  <c:v>1.6975792378687213E-2</c:v>
                </c:pt>
                <c:pt idx="15">
                  <c:v>1.5291769659691885E-2</c:v>
                </c:pt>
                <c:pt idx="16">
                  <c:v>1.3442965074657396E-2</c:v>
                </c:pt>
                <c:pt idx="17">
                  <c:v>1.2210139737713267E-2</c:v>
                </c:pt>
                <c:pt idx="18">
                  <c:v>1.0885804279242841E-2</c:v>
                </c:pt>
                <c:pt idx="19">
                  <c:v>9.5691827462660792E-3</c:v>
                </c:pt>
                <c:pt idx="20">
                  <c:v>8.7928376449655666E-3</c:v>
                </c:pt>
                <c:pt idx="21">
                  <c:v>7.8856187662248948E-3</c:v>
                </c:pt>
                <c:pt idx="22">
                  <c:v>7.1114106759330555E-3</c:v>
                </c:pt>
                <c:pt idx="23">
                  <c:v>6.2660151042980153E-3</c:v>
                </c:pt>
                <c:pt idx="24">
                  <c:v>5.5986871094375898E-3</c:v>
                </c:pt>
                <c:pt idx="25">
                  <c:v>5.3252873706564801E-3</c:v>
                </c:pt>
                <c:pt idx="26">
                  <c:v>4.6394459416613815E-3</c:v>
                </c:pt>
                <c:pt idx="27">
                  <c:v>4.2171847502369027E-3</c:v>
                </c:pt>
                <c:pt idx="28">
                  <c:v>4.0335680668727161E-3</c:v>
                </c:pt>
                <c:pt idx="29">
                  <c:v>3.768479143611894E-3</c:v>
                </c:pt>
                <c:pt idx="30">
                  <c:v>3.6988889814903005E-3</c:v>
                </c:pt>
                <c:pt idx="31">
                  <c:v>3.7866652898980485E-3</c:v>
                </c:pt>
                <c:pt idx="32">
                  <c:v>3.721008998317133E-3</c:v>
                </c:pt>
                <c:pt idx="33">
                  <c:v>3.8804097014258259E-3</c:v>
                </c:pt>
                <c:pt idx="34">
                  <c:v>3.839171254521604E-3</c:v>
                </c:pt>
                <c:pt idx="35">
                  <c:v>3.9813887857572221E-3</c:v>
                </c:pt>
                <c:pt idx="36">
                  <c:v>4.0320322081066635E-3</c:v>
                </c:pt>
                <c:pt idx="37">
                  <c:v>4.1003113723460799E-3</c:v>
                </c:pt>
                <c:pt idx="38">
                  <c:v>4.1558431980225083E-3</c:v>
                </c:pt>
                <c:pt idx="39">
                  <c:v>4.1755629957020693E-3</c:v>
                </c:pt>
                <c:pt idx="40">
                  <c:v>4.191370994758207E-3</c:v>
                </c:pt>
                <c:pt idx="41">
                  <c:v>4.2349090709903597E-3</c:v>
                </c:pt>
                <c:pt idx="42">
                  <c:v>4.3399393809449554E-3</c:v>
                </c:pt>
                <c:pt idx="43">
                  <c:v>4.5533008695531584E-3</c:v>
                </c:pt>
                <c:pt idx="44">
                  <c:v>4.8879919888003553E-3</c:v>
                </c:pt>
                <c:pt idx="45">
                  <c:v>5.7313729094420791E-3</c:v>
                </c:pt>
                <c:pt idx="46">
                  <c:v>6.6678303581891333E-3</c:v>
                </c:pt>
                <c:pt idx="47">
                  <c:v>1.0909114592379034E-2</c:v>
                </c:pt>
                <c:pt idx="48">
                  <c:v>1.8407681708577335</c:v>
                </c:pt>
                <c:pt idx="49">
                  <c:v>6.8144195808330128</c:v>
                </c:pt>
                <c:pt idx="50">
                  <c:v>11.279076372518389</c:v>
                </c:pt>
              </c:numCache>
            </c:numRef>
          </c:yVal>
          <c:smooth val="1"/>
        </c:ser>
        <c:ser>
          <c:idx val="1"/>
          <c:order val="1"/>
          <c:tx>
            <c:v>HPFS1416C-100M</c:v>
          </c:tx>
          <c:marker>
            <c:symbol val="none"/>
          </c:marker>
          <c:xVal>
            <c:numRef>
              <c:f>'Miden HPFS1416C-100M'!$I$4:$I$54</c:f>
              <c:numCache>
                <c:formatCode>General</c:formatCode>
                <c:ptCount val="51"/>
                <c:pt idx="0">
                  <c:v>3.505241275787354E-3</c:v>
                </c:pt>
                <c:pt idx="1">
                  <c:v>4.430826419830323E-3</c:v>
                </c:pt>
                <c:pt idx="2">
                  <c:v>5.600709873199463E-3</c:v>
                </c:pt>
                <c:pt idx="3">
                  <c:v>7.0592816314697269E-3</c:v>
                </c:pt>
                <c:pt idx="4">
                  <c:v>8.9250827789306656E-3</c:v>
                </c:pt>
                <c:pt idx="5">
                  <c:v>1.1276614761352541E-2</c:v>
                </c:pt>
                <c:pt idx="6">
                  <c:v>1.4258785415649414E-2</c:v>
                </c:pt>
                <c:pt idx="7">
                  <c:v>1.8019916152954105E-2</c:v>
                </c:pt>
                <c:pt idx="8">
                  <c:v>2.2778591445922852E-2</c:v>
                </c:pt>
                <c:pt idx="9">
                  <c:v>2.8807106018066408E-2</c:v>
                </c:pt>
                <c:pt idx="10">
                  <c:v>3.641239166259766E-2</c:v>
                </c:pt>
                <c:pt idx="11">
                  <c:v>4.6013601623535155E-2</c:v>
                </c:pt>
                <c:pt idx="12">
                  <c:v>5.8160105041503908E-2</c:v>
                </c:pt>
                <c:pt idx="13">
                  <c:v>7.3529948791503916E-2</c:v>
                </c:pt>
                <c:pt idx="14">
                  <c:v>9.2744040588378915E-2</c:v>
                </c:pt>
                <c:pt idx="15">
                  <c:v>0.11731695336914062</c:v>
                </c:pt>
                <c:pt idx="16">
                  <c:v>0.14823703149414064</c:v>
                </c:pt>
                <c:pt idx="17">
                  <c:v>0.18739429321289064</c:v>
                </c:pt>
                <c:pt idx="18">
                  <c:v>0.23681909790039063</c:v>
                </c:pt>
                <c:pt idx="19">
                  <c:v>0.29943126000976567</c:v>
                </c:pt>
                <c:pt idx="20">
                  <c:v>0.37832109985351564</c:v>
                </c:pt>
                <c:pt idx="21">
                  <c:v>0.4780426025390625</c:v>
                </c:pt>
                <c:pt idx="22">
                  <c:v>0.60416614160156257</c:v>
                </c:pt>
                <c:pt idx="23">
                  <c:v>0.76414914941406242</c:v>
                </c:pt>
                <c:pt idx="24">
                  <c:v>0.96561330566406256</c:v>
                </c:pt>
                <c:pt idx="25">
                  <c:v>1.2205416103515625</c:v>
                </c:pt>
                <c:pt idx="26">
                  <c:v>1.5404688369140624</c:v>
                </c:pt>
                <c:pt idx="27">
                  <c:v>1.9475946914062501</c:v>
                </c:pt>
                <c:pt idx="28">
                  <c:v>2.46117266015625</c:v>
                </c:pt>
                <c:pt idx="29">
                  <c:v>3.1119165039062504</c:v>
                </c:pt>
                <c:pt idx="30">
                  <c:v>3.9335284726562501</c:v>
                </c:pt>
                <c:pt idx="31">
                  <c:v>4.9709489414062507</c:v>
                </c:pt>
                <c:pt idx="32">
                  <c:v>6.2841089101562506</c:v>
                </c:pt>
                <c:pt idx="33">
                  <c:v>7.9390106406249998</c:v>
                </c:pt>
                <c:pt idx="34">
                  <c:v>10.033848140625</c:v>
                </c:pt>
                <c:pt idx="35">
                  <c:v>12.681611265625001</c:v>
                </c:pt>
                <c:pt idx="36">
                  <c:v>16.037021390625</c:v>
                </c:pt>
                <c:pt idx="37">
                  <c:v>20.264627640624997</c:v>
                </c:pt>
                <c:pt idx="38">
                  <c:v>25.711237890624997</c:v>
                </c:pt>
                <c:pt idx="39">
                  <c:v>32.333439062500005</c:v>
                </c:pt>
                <c:pt idx="40">
                  <c:v>40.860860062499995</c:v>
                </c:pt>
                <c:pt idx="41">
                  <c:v>51.627817562499999</c:v>
                </c:pt>
                <c:pt idx="42">
                  <c:v>65.274280562499996</c:v>
                </c:pt>
                <c:pt idx="43">
                  <c:v>82.505430562499996</c:v>
                </c:pt>
                <c:pt idx="44">
                  <c:v>104.29005006250001</c:v>
                </c:pt>
                <c:pt idx="45">
                  <c:v>131.71005224999999</c:v>
                </c:pt>
                <c:pt idx="46">
                  <c:v>166.42290025000003</c:v>
                </c:pt>
                <c:pt idx="47">
                  <c:v>210.38052025000002</c:v>
                </c:pt>
                <c:pt idx="48">
                  <c:v>259.03293024999999</c:v>
                </c:pt>
                <c:pt idx="49">
                  <c:v>290.58316225000004</c:v>
                </c:pt>
                <c:pt idx="50">
                  <c:v>314.79630624999999</c:v>
                </c:pt>
              </c:numCache>
            </c:numRef>
          </c:xVal>
          <c:yVal>
            <c:numRef>
              <c:f>'Miden HPFS1416C-100M'!$H$4:$H$54</c:f>
              <c:numCache>
                <c:formatCode>General</c:formatCode>
                <c:ptCount val="51"/>
                <c:pt idx="0">
                  <c:v>8.6029508791607548E-2</c:v>
                </c:pt>
                <c:pt idx="1">
                  <c:v>7.780178105102549E-2</c:v>
                </c:pt>
                <c:pt idx="2">
                  <c:v>6.8874455202651563E-2</c:v>
                </c:pt>
                <c:pt idx="3">
                  <c:v>6.1547637035659492E-2</c:v>
                </c:pt>
                <c:pt idx="4">
                  <c:v>5.7063391565019633E-2</c:v>
                </c:pt>
                <c:pt idx="5">
                  <c:v>4.7489999080375205E-2</c:v>
                </c:pt>
                <c:pt idx="6">
                  <c:v>4.4175165200039251E-2</c:v>
                </c:pt>
                <c:pt idx="7">
                  <c:v>3.8204295795140404E-2</c:v>
                </c:pt>
                <c:pt idx="8">
                  <c:v>3.4627187022801979E-2</c:v>
                </c:pt>
                <c:pt idx="9">
                  <c:v>3.0584723820483311E-2</c:v>
                </c:pt>
                <c:pt idx="10">
                  <c:v>2.6947927328556803E-2</c:v>
                </c:pt>
                <c:pt idx="11">
                  <c:v>2.4029049969042503E-2</c:v>
                </c:pt>
                <c:pt idx="12">
                  <c:v>2.2031103210340474E-2</c:v>
                </c:pt>
                <c:pt idx="13">
                  <c:v>1.8648351292172058E-2</c:v>
                </c:pt>
                <c:pt idx="14">
                  <c:v>1.7286065647366667E-2</c:v>
                </c:pt>
                <c:pt idx="15">
                  <c:v>1.5311551993522195E-2</c:v>
                </c:pt>
                <c:pt idx="16">
                  <c:v>1.3431152601355465E-2</c:v>
                </c:pt>
                <c:pt idx="17">
                  <c:v>1.2171342041147807E-2</c:v>
                </c:pt>
                <c:pt idx="18">
                  <c:v>1.055107661743458E-2</c:v>
                </c:pt>
                <c:pt idx="19">
                  <c:v>9.3721668784443636E-3</c:v>
                </c:pt>
                <c:pt idx="20">
                  <c:v>8.7249341102502223E-3</c:v>
                </c:pt>
                <c:pt idx="21">
                  <c:v>7.6668432203389836E-3</c:v>
                </c:pt>
                <c:pt idx="22">
                  <c:v>6.9140295199614041E-3</c:v>
                </c:pt>
                <c:pt idx="23">
                  <c:v>6.2036662585350164E-3</c:v>
                </c:pt>
                <c:pt idx="24">
                  <c:v>5.5186883844808403E-3</c:v>
                </c:pt>
                <c:pt idx="25">
                  <c:v>5.1185763937996766E-3</c:v>
                </c:pt>
                <c:pt idx="26">
                  <c:v>4.4676437356799357E-3</c:v>
                </c:pt>
                <c:pt idx="27">
                  <c:v>4.0979849635003809E-3</c:v>
                </c:pt>
                <c:pt idx="28">
                  <c:v>3.785487878968965E-3</c:v>
                </c:pt>
                <c:pt idx="29">
                  <c:v>3.6571357395925592E-3</c:v>
                </c:pt>
                <c:pt idx="30">
                  <c:v>3.6836898890744651E-3</c:v>
                </c:pt>
                <c:pt idx="31">
                  <c:v>3.7476917066128447E-3</c:v>
                </c:pt>
                <c:pt idx="32">
                  <c:v>3.9175473397491832E-3</c:v>
                </c:pt>
                <c:pt idx="33">
                  <c:v>4.1807498003637814E-3</c:v>
                </c:pt>
                <c:pt idx="34">
                  <c:v>4.4587143857779885E-3</c:v>
                </c:pt>
                <c:pt idx="35">
                  <c:v>4.8572749570009481E-3</c:v>
                </c:pt>
                <c:pt idx="36">
                  <c:v>5.2703953631738311E-3</c:v>
                </c:pt>
                <c:pt idx="37">
                  <c:v>5.8165844625551891E-3</c:v>
                </c:pt>
                <c:pt idx="38">
                  <c:v>6.4927623875261926E-3</c:v>
                </c:pt>
                <c:pt idx="39">
                  <c:v>7.251765497911628E-3</c:v>
                </c:pt>
                <c:pt idx="40">
                  <c:v>8.0855051527240016E-3</c:v>
                </c:pt>
                <c:pt idx="41">
                  <c:v>9.0551444365192593E-3</c:v>
                </c:pt>
                <c:pt idx="42">
                  <c:v>1.0289306905034502E-2</c:v>
                </c:pt>
                <c:pt idx="43">
                  <c:v>1.1861311514325821E-2</c:v>
                </c:pt>
                <c:pt idx="44">
                  <c:v>1.3973433407182548E-2</c:v>
                </c:pt>
                <c:pt idx="45">
                  <c:v>1.7295022709449749E-2</c:v>
                </c:pt>
                <c:pt idx="46">
                  <c:v>2.2168623551412733E-2</c:v>
                </c:pt>
                <c:pt idx="47">
                  <c:v>3.000146506256679E-2</c:v>
                </c:pt>
                <c:pt idx="48">
                  <c:v>1.8183618627481437</c:v>
                </c:pt>
                <c:pt idx="49">
                  <c:v>6.7939166397794262</c:v>
                </c:pt>
                <c:pt idx="50">
                  <c:v>11.239256023671976</c:v>
                </c:pt>
              </c:numCache>
            </c:numRef>
          </c:yVal>
          <c:smooth val="1"/>
        </c:ser>
        <c:ser>
          <c:idx val="2"/>
          <c:order val="2"/>
          <c:tx>
            <c:v>HPFS1719A-100M</c:v>
          </c:tx>
          <c:marker>
            <c:symbol val="none"/>
          </c:marker>
          <c:xVal>
            <c:numRef>
              <c:f>'Miden HPFS1719A-100M'!$I$4:$I$54</c:f>
              <c:numCache>
                <c:formatCode>General</c:formatCode>
                <c:ptCount val="51"/>
                <c:pt idx="0">
                  <c:v>3.502466587066651E-3</c:v>
                </c:pt>
                <c:pt idx="1">
                  <c:v>4.4266671180725088E-3</c:v>
                </c:pt>
                <c:pt idx="2">
                  <c:v>5.5972023963928221E-3</c:v>
                </c:pt>
                <c:pt idx="3">
                  <c:v>7.0540313873291025E-3</c:v>
                </c:pt>
                <c:pt idx="4">
                  <c:v>8.9162281646728535E-3</c:v>
                </c:pt>
                <c:pt idx="5">
                  <c:v>1.1269978775024414E-2</c:v>
                </c:pt>
                <c:pt idx="6">
                  <c:v>1.4243863052368164E-2</c:v>
                </c:pt>
                <c:pt idx="7">
                  <c:v>1.8007333511352541E-2</c:v>
                </c:pt>
                <c:pt idx="8">
                  <c:v>2.2755015396118163E-2</c:v>
                </c:pt>
                <c:pt idx="9">
                  <c:v>2.8785894104003902E-2</c:v>
                </c:pt>
                <c:pt idx="10">
                  <c:v>3.6388543029785163E-2</c:v>
                </c:pt>
                <c:pt idx="11">
                  <c:v>4.5973390197753906E-2</c:v>
                </c:pt>
                <c:pt idx="12">
                  <c:v>5.8114895568847656E-2</c:v>
                </c:pt>
                <c:pt idx="13">
                  <c:v>7.3462173400878891E-2</c:v>
                </c:pt>
                <c:pt idx="14">
                  <c:v>9.2648896545410156E-2</c:v>
                </c:pt>
                <c:pt idx="15">
                  <c:v>0.11714575805664064</c:v>
                </c:pt>
                <c:pt idx="16">
                  <c:v>0.14809268579101564</c:v>
                </c:pt>
                <c:pt idx="17">
                  <c:v>0.18723199438476565</c:v>
                </c:pt>
                <c:pt idx="18">
                  <c:v>0.23663664282226562</c:v>
                </c:pt>
                <c:pt idx="19">
                  <c:v>0.29915772094726567</c:v>
                </c:pt>
                <c:pt idx="20">
                  <c:v>0.37793677368164058</c:v>
                </c:pt>
                <c:pt idx="21">
                  <c:v>0.47769696191406252</c:v>
                </c:pt>
                <c:pt idx="22">
                  <c:v>0.60358332128906256</c:v>
                </c:pt>
                <c:pt idx="23">
                  <c:v>0.76327524316406259</c:v>
                </c:pt>
                <c:pt idx="24">
                  <c:v>0.96463089941406266</c:v>
                </c:pt>
                <c:pt idx="25">
                  <c:v>1.2191610244140625</c:v>
                </c:pt>
                <c:pt idx="26">
                  <c:v>1.5395381103515624</c:v>
                </c:pt>
                <c:pt idx="27">
                  <c:v>1.9455019101562501</c:v>
                </c:pt>
                <c:pt idx="28">
                  <c:v>2.4596040976562499</c:v>
                </c:pt>
                <c:pt idx="29">
                  <c:v>3.1092709726562502</c:v>
                </c:pt>
                <c:pt idx="30">
                  <c:v>3.9305540664062502</c:v>
                </c:pt>
                <c:pt idx="31">
                  <c:v>4.9664908164062513</c:v>
                </c:pt>
                <c:pt idx="32">
                  <c:v>6.2778434414062492</c:v>
                </c:pt>
                <c:pt idx="33">
                  <c:v>7.9333763906250008</c:v>
                </c:pt>
                <c:pt idx="34">
                  <c:v>10.027513890625002</c:v>
                </c:pt>
                <c:pt idx="35">
                  <c:v>12.670930140625</c:v>
                </c:pt>
                <c:pt idx="36">
                  <c:v>16.021006890624999</c:v>
                </c:pt>
                <c:pt idx="37">
                  <c:v>20.246625140625</c:v>
                </c:pt>
                <c:pt idx="38">
                  <c:v>25.690959390625</c:v>
                </c:pt>
                <c:pt idx="39">
                  <c:v>32.299330562500003</c:v>
                </c:pt>
                <c:pt idx="40">
                  <c:v>40.835295062500002</c:v>
                </c:pt>
                <c:pt idx="41">
                  <c:v>51.599080562499999</c:v>
                </c:pt>
                <c:pt idx="42">
                  <c:v>65.225814062499992</c:v>
                </c:pt>
                <c:pt idx="43">
                  <c:v>82.4327805625</c:v>
                </c:pt>
                <c:pt idx="44">
                  <c:v>104.20836806249999</c:v>
                </c:pt>
                <c:pt idx="45">
                  <c:v>131.61825625</c:v>
                </c:pt>
                <c:pt idx="46">
                  <c:v>166.26813025000001</c:v>
                </c:pt>
                <c:pt idx="47">
                  <c:v>210.20650225</c:v>
                </c:pt>
                <c:pt idx="48">
                  <c:v>258.83983224999997</c:v>
                </c:pt>
                <c:pt idx="49">
                  <c:v>290.44680625000001</c:v>
                </c:pt>
                <c:pt idx="50">
                  <c:v>314.65438225000008</c:v>
                </c:pt>
              </c:numCache>
            </c:numRef>
          </c:xVal>
          <c:yVal>
            <c:numRef>
              <c:f>'Miden HPFS1719A-100M'!$H$4:$H$54</c:f>
              <c:numCache>
                <c:formatCode>General</c:formatCode>
                <c:ptCount val="51"/>
                <c:pt idx="0">
                  <c:v>8.4000940563017726E-2</c:v>
                </c:pt>
                <c:pt idx="1">
                  <c:v>7.6737487156905926E-2</c:v>
                </c:pt>
                <c:pt idx="2">
                  <c:v>7.0201344472001048E-2</c:v>
                </c:pt>
                <c:pt idx="3">
                  <c:v>6.1570537416864336E-2</c:v>
                </c:pt>
                <c:pt idx="4">
                  <c:v>5.3471978033342984E-2</c:v>
                </c:pt>
                <c:pt idx="5">
                  <c:v>4.8998808735327679E-2</c:v>
                </c:pt>
                <c:pt idx="6">
                  <c:v>4.1999251301017906E-2</c:v>
                </c:pt>
                <c:pt idx="7">
                  <c:v>3.9081830553372339E-2</c:v>
                </c:pt>
                <c:pt idx="8">
                  <c:v>3.4240506124245805E-2</c:v>
                </c:pt>
                <c:pt idx="9">
                  <c:v>3.0380145738361654E-2</c:v>
                </c:pt>
                <c:pt idx="10">
                  <c:v>2.7724664168407256E-2</c:v>
                </c:pt>
                <c:pt idx="11">
                  <c:v>2.4324216615048279E-2</c:v>
                </c:pt>
                <c:pt idx="12">
                  <c:v>2.1482666007712998E-2</c:v>
                </c:pt>
                <c:pt idx="13">
                  <c:v>1.9602747672441127E-2</c:v>
                </c:pt>
                <c:pt idx="14">
                  <c:v>1.6653271861605198E-2</c:v>
                </c:pt>
                <c:pt idx="15">
                  <c:v>1.507307834969185E-2</c:v>
                </c:pt>
                <c:pt idx="16">
                  <c:v>1.3469417404279508E-2</c:v>
                </c:pt>
                <c:pt idx="17">
                  <c:v>1.2247143908207851E-2</c:v>
                </c:pt>
                <c:pt idx="18">
                  <c:v>1.076844204702406E-2</c:v>
                </c:pt>
                <c:pt idx="19">
                  <c:v>9.5549966076274827E-3</c:v>
                </c:pt>
                <c:pt idx="20">
                  <c:v>8.7293692019316301E-3</c:v>
                </c:pt>
                <c:pt idx="21">
                  <c:v>7.8815574558032293E-3</c:v>
                </c:pt>
                <c:pt idx="22">
                  <c:v>6.7602432022042568E-3</c:v>
                </c:pt>
                <c:pt idx="23">
                  <c:v>6.1513272615087451E-3</c:v>
                </c:pt>
                <c:pt idx="24">
                  <c:v>5.4717826291005127E-3</c:v>
                </c:pt>
                <c:pt idx="25">
                  <c:v>5.0661960843970226E-3</c:v>
                </c:pt>
                <c:pt idx="26">
                  <c:v>4.7641394345800288E-3</c:v>
                </c:pt>
                <c:pt idx="27">
                  <c:v>4.1176919500828966E-3</c:v>
                </c:pt>
                <c:pt idx="28">
                  <c:v>3.8022618359701906E-3</c:v>
                </c:pt>
                <c:pt idx="29">
                  <c:v>3.3679343299188313E-3</c:v>
                </c:pt>
                <c:pt idx="30">
                  <c:v>3.0324203603291195E-3</c:v>
                </c:pt>
                <c:pt idx="31">
                  <c:v>2.7305516798945507E-3</c:v>
                </c:pt>
                <c:pt idx="32">
                  <c:v>2.4189342774826013E-3</c:v>
                </c:pt>
                <c:pt idx="33">
                  <c:v>2.3099800847645674E-3</c:v>
                </c:pt>
                <c:pt idx="34">
                  <c:v>2.1009219693680181E-3</c:v>
                </c:pt>
                <c:pt idx="35">
                  <c:v>2.1021624907820347E-3</c:v>
                </c:pt>
                <c:pt idx="36">
                  <c:v>2.101282166390806E-3</c:v>
                </c:pt>
                <c:pt idx="37">
                  <c:v>2.2272906422757454E-3</c:v>
                </c:pt>
                <c:pt idx="38">
                  <c:v>2.4589270080643175E-3</c:v>
                </c:pt>
                <c:pt idx="39">
                  <c:v>2.736419797211103E-3</c:v>
                </c:pt>
                <c:pt idx="40">
                  <c:v>3.0602345858925708E-3</c:v>
                </c:pt>
                <c:pt idx="41">
                  <c:v>3.4973125413287854E-3</c:v>
                </c:pt>
                <c:pt idx="42">
                  <c:v>4.0779532967032961E-3</c:v>
                </c:pt>
                <c:pt idx="43">
                  <c:v>4.6922971679929509E-3</c:v>
                </c:pt>
                <c:pt idx="44">
                  <c:v>5.5700390921558547E-3</c:v>
                </c:pt>
                <c:pt idx="45">
                  <c:v>6.8650917955981692E-3</c:v>
                </c:pt>
                <c:pt idx="46">
                  <c:v>8.4860853949358262E-3</c:v>
                </c:pt>
                <c:pt idx="47">
                  <c:v>1.2339638583301721E-2</c:v>
                </c:pt>
                <c:pt idx="48">
                  <c:v>1.8120474251794763</c:v>
                </c:pt>
                <c:pt idx="49">
                  <c:v>6.7867096963473665</c:v>
                </c:pt>
                <c:pt idx="50">
                  <c:v>11.233334272909207</c:v>
                </c:pt>
              </c:numCache>
            </c:numRef>
          </c:yVal>
          <c:smooth val="1"/>
        </c:ser>
        <c:ser>
          <c:idx val="3"/>
          <c:order val="3"/>
          <c:tx>
            <c:v>WA8390-AL</c:v>
          </c:tx>
          <c:marker>
            <c:symbol val="none"/>
          </c:marker>
          <c:xVal>
            <c:numRef>
              <c:f>'Coilcraft WA8390-AL'!$I$4:$I$54</c:f>
              <c:numCache>
                <c:formatCode>General</c:formatCode>
                <c:ptCount val="51"/>
                <c:pt idx="0">
                  <c:v>3.480308628082276E-3</c:v>
                </c:pt>
                <c:pt idx="1">
                  <c:v>4.399679264068603E-3</c:v>
                </c:pt>
                <c:pt idx="2">
                  <c:v>5.5633534278869629E-3</c:v>
                </c:pt>
                <c:pt idx="3">
                  <c:v>7.0120997467041021E-3</c:v>
                </c:pt>
                <c:pt idx="4">
                  <c:v>8.8573097076416023E-3</c:v>
                </c:pt>
                <c:pt idx="5">
                  <c:v>1.1200418838500977E-2</c:v>
                </c:pt>
                <c:pt idx="6">
                  <c:v>1.4154492935180665E-2</c:v>
                </c:pt>
                <c:pt idx="7">
                  <c:v>1.7898468032836918E-2</c:v>
                </c:pt>
                <c:pt idx="8">
                  <c:v>2.2613815444946291E-2</c:v>
                </c:pt>
                <c:pt idx="9">
                  <c:v>2.8605908264160158E-2</c:v>
                </c:pt>
                <c:pt idx="10">
                  <c:v>3.6162370666503907E-2</c:v>
                </c:pt>
                <c:pt idx="11">
                  <c:v>4.5705763244628911E-2</c:v>
                </c:pt>
                <c:pt idx="12">
                  <c:v>5.7753852600097653E-2</c:v>
                </c:pt>
                <c:pt idx="13">
                  <c:v>7.3022395080566405E-2</c:v>
                </c:pt>
                <c:pt idx="14">
                  <c:v>9.2098023986816407E-2</c:v>
                </c:pt>
                <c:pt idx="15">
                  <c:v>0.11646222680664063</c:v>
                </c:pt>
                <c:pt idx="16">
                  <c:v>0.14722808813476565</c:v>
                </c:pt>
                <c:pt idx="17">
                  <c:v>0.18609787133789066</c:v>
                </c:pt>
                <c:pt idx="18">
                  <c:v>0.23517953344726561</c:v>
                </c:pt>
                <c:pt idx="19">
                  <c:v>0.2973146018066406</c:v>
                </c:pt>
                <c:pt idx="20">
                  <c:v>0.3757115334472656</c:v>
                </c:pt>
                <c:pt idx="21">
                  <c:v>0.47476406347656247</c:v>
                </c:pt>
                <c:pt idx="22">
                  <c:v>0.59989865722656255</c:v>
                </c:pt>
                <c:pt idx="23">
                  <c:v>0.75869543847656251</c:v>
                </c:pt>
                <c:pt idx="24">
                  <c:v>0.95899176660156249</c:v>
                </c:pt>
                <c:pt idx="25">
                  <c:v>1.2117193603515626</c:v>
                </c:pt>
                <c:pt idx="26">
                  <c:v>1.5299370712890628</c:v>
                </c:pt>
                <c:pt idx="27">
                  <c:v>1.9336640664062499</c:v>
                </c:pt>
                <c:pt idx="28">
                  <c:v>2.4439459726562505</c:v>
                </c:pt>
                <c:pt idx="29">
                  <c:v>3.08990478515625</c:v>
                </c:pt>
                <c:pt idx="30">
                  <c:v>3.90679931640625</c:v>
                </c:pt>
                <c:pt idx="31">
                  <c:v>4.93645078515625</c:v>
                </c:pt>
                <c:pt idx="32">
                  <c:v>6.2403162539062507</c:v>
                </c:pt>
                <c:pt idx="33">
                  <c:v>7.8855660156249998</c:v>
                </c:pt>
                <c:pt idx="34">
                  <c:v>9.9674382656250007</c:v>
                </c:pt>
                <c:pt idx="35">
                  <c:v>12.596288265625001</c:v>
                </c:pt>
                <c:pt idx="36">
                  <c:v>15.925087890625001</c:v>
                </c:pt>
                <c:pt idx="37">
                  <c:v>20.125317515625003</c:v>
                </c:pt>
                <c:pt idx="38">
                  <c:v>25.534072265625007</c:v>
                </c:pt>
                <c:pt idx="39">
                  <c:v>32.095057562500003</c:v>
                </c:pt>
                <c:pt idx="40">
                  <c:v>40.567345562500002</c:v>
                </c:pt>
                <c:pt idx="41">
                  <c:v>51.2835015625</c:v>
                </c:pt>
                <c:pt idx="42">
                  <c:v>64.822626562499991</c:v>
                </c:pt>
                <c:pt idx="43">
                  <c:v>81.925126562499997</c:v>
                </c:pt>
                <c:pt idx="44">
                  <c:v>103.55606406249998</c:v>
                </c:pt>
                <c:pt idx="45">
                  <c:v>130.83928225</c:v>
                </c:pt>
                <c:pt idx="46">
                  <c:v>165.18675625000003</c:v>
                </c:pt>
                <c:pt idx="47">
                  <c:v>208.93257025</c:v>
                </c:pt>
                <c:pt idx="48">
                  <c:v>256.84870224999997</c:v>
                </c:pt>
                <c:pt idx="49">
                  <c:v>288.13365024999996</c:v>
                </c:pt>
                <c:pt idx="50">
                  <c:v>311.89326024999997</c:v>
                </c:pt>
              </c:numCache>
            </c:numRef>
          </c:xVal>
          <c:yVal>
            <c:numRef>
              <c:f>'Coilcraft WA8390-AL'!$H$4:$H$54</c:f>
              <c:numCache>
                <c:formatCode>General</c:formatCode>
                <c:ptCount val="51"/>
                <c:pt idx="0">
                  <c:v>8.5509435523919874E-2</c:v>
                </c:pt>
                <c:pt idx="1">
                  <c:v>8.1573348841317991E-2</c:v>
                </c:pt>
                <c:pt idx="2">
                  <c:v>7.0905561810992696E-2</c:v>
                </c:pt>
                <c:pt idx="3">
                  <c:v>6.1754355786723884E-2</c:v>
                </c:pt>
                <c:pt idx="4">
                  <c:v>5.4687175735690874E-2</c:v>
                </c:pt>
                <c:pt idx="5">
                  <c:v>5.0188817222160703E-2</c:v>
                </c:pt>
                <c:pt idx="6">
                  <c:v>4.4132403880881244E-2</c:v>
                </c:pt>
                <c:pt idx="7">
                  <c:v>3.8607422844462606E-2</c:v>
                </c:pt>
                <c:pt idx="8">
                  <c:v>3.4590763565992159E-2</c:v>
                </c:pt>
                <c:pt idx="9">
                  <c:v>3.061991893389995E-2</c:v>
                </c:pt>
                <c:pt idx="10">
                  <c:v>2.7426076373197487E-2</c:v>
                </c:pt>
                <c:pt idx="11">
                  <c:v>2.4680819477434678E-2</c:v>
                </c:pt>
                <c:pt idx="12">
                  <c:v>2.1702094372744712E-2</c:v>
                </c:pt>
                <c:pt idx="13">
                  <c:v>1.9571341322385732E-2</c:v>
                </c:pt>
                <c:pt idx="14">
                  <c:v>1.6984570086240186E-2</c:v>
                </c:pt>
                <c:pt idx="15">
                  <c:v>1.5743219461105261E-2</c:v>
                </c:pt>
                <c:pt idx="16">
                  <c:v>1.3731605295842325E-2</c:v>
                </c:pt>
                <c:pt idx="17">
                  <c:v>1.2142921013075446E-2</c:v>
                </c:pt>
                <c:pt idx="18">
                  <c:v>1.0789163941424752E-2</c:v>
                </c:pt>
                <c:pt idx="19">
                  <c:v>9.7188914878069757E-3</c:v>
                </c:pt>
                <c:pt idx="20">
                  <c:v>8.7750970264345255E-3</c:v>
                </c:pt>
                <c:pt idx="21">
                  <c:v>7.7818509342827344E-3</c:v>
                </c:pt>
                <c:pt idx="22">
                  <c:v>6.8282542364333275E-3</c:v>
                </c:pt>
                <c:pt idx="23">
                  <c:v>6.2399376188426083E-3</c:v>
                </c:pt>
                <c:pt idx="24">
                  <c:v>5.413055054727639E-3</c:v>
                </c:pt>
                <c:pt idx="25">
                  <c:v>4.9375665365507457E-3</c:v>
                </c:pt>
                <c:pt idx="26">
                  <c:v>4.4435185126702201E-3</c:v>
                </c:pt>
                <c:pt idx="27">
                  <c:v>4.1302769225583175E-3</c:v>
                </c:pt>
                <c:pt idx="28">
                  <c:v>3.6270201994962614E-3</c:v>
                </c:pt>
                <c:pt idx="29">
                  <c:v>3.40625E-3</c:v>
                </c:pt>
                <c:pt idx="30">
                  <c:v>3.0292737154150196E-3</c:v>
                </c:pt>
                <c:pt idx="31">
                  <c:v>2.6839054896058961E-3</c:v>
                </c:pt>
                <c:pt idx="32">
                  <c:v>2.4652895056168534E-3</c:v>
                </c:pt>
                <c:pt idx="33">
                  <c:v>2.28219591586913E-3</c:v>
                </c:pt>
                <c:pt idx="34">
                  <c:v>2.2155058498634045E-3</c:v>
                </c:pt>
                <c:pt idx="35">
                  <c:v>1.9845615556651286E-3</c:v>
                </c:pt>
                <c:pt idx="36">
                  <c:v>1.8506509397024275E-3</c:v>
                </c:pt>
                <c:pt idx="37">
                  <c:v>1.8095072654573823E-3</c:v>
                </c:pt>
                <c:pt idx="38">
                  <c:v>1.7900626159554729E-3</c:v>
                </c:pt>
                <c:pt idx="39">
                  <c:v>1.762561504346675E-3</c:v>
                </c:pt>
                <c:pt idx="40">
                  <c:v>1.7057358107312477E-3</c:v>
                </c:pt>
                <c:pt idx="41">
                  <c:v>1.639820431139815E-3</c:v>
                </c:pt>
                <c:pt idx="42">
                  <c:v>1.6162329219065366E-3</c:v>
                </c:pt>
                <c:pt idx="43">
                  <c:v>1.6642426805689821E-3</c:v>
                </c:pt>
                <c:pt idx="44">
                  <c:v>1.8257316361626338E-3</c:v>
                </c:pt>
                <c:pt idx="45">
                  <c:v>2.5484452179044452E-3</c:v>
                </c:pt>
                <c:pt idx="46">
                  <c:v>2.9329167477144522E-3</c:v>
                </c:pt>
                <c:pt idx="47">
                  <c:v>7.6208966065931041E-3</c:v>
                </c:pt>
                <c:pt idx="48">
                  <c:v>1.8900336941939913</c:v>
                </c:pt>
                <c:pt idx="49">
                  <c:v>6.866918024094967</c:v>
                </c:pt>
                <c:pt idx="50">
                  <c:v>11.314090767532065</c:v>
                </c:pt>
              </c:numCache>
            </c:numRef>
          </c:yVal>
          <c:smooth val="1"/>
        </c:ser>
        <c:ser>
          <c:idx val="4"/>
          <c:order val="4"/>
          <c:tx>
            <c:v>WA8389-AL</c:v>
          </c:tx>
          <c:marker>
            <c:symbol val="none"/>
          </c:marker>
          <c:xVal>
            <c:numRef>
              <c:f>'Coilcraft WA8389-AL'!$I$4:$I$54</c:f>
              <c:numCache>
                <c:formatCode>General</c:formatCode>
                <c:ptCount val="51"/>
                <c:pt idx="0">
                  <c:v>3.4343720436096187E-3</c:v>
                </c:pt>
                <c:pt idx="1">
                  <c:v>4.3418318519592288E-3</c:v>
                </c:pt>
                <c:pt idx="2">
                  <c:v>5.4878579750061041E-3</c:v>
                </c:pt>
                <c:pt idx="3">
                  <c:v>6.9191853370666502E-3</c:v>
                </c:pt>
                <c:pt idx="4">
                  <c:v>8.7429804840087905E-3</c:v>
                </c:pt>
                <c:pt idx="5">
                  <c:v>1.1052086929321289E-2</c:v>
                </c:pt>
                <c:pt idx="6">
                  <c:v>1.396920851135254E-2</c:v>
                </c:pt>
                <c:pt idx="7">
                  <c:v>1.7656803726196293E-2</c:v>
                </c:pt>
                <c:pt idx="8">
                  <c:v>2.2318725967407225E-2</c:v>
                </c:pt>
                <c:pt idx="9">
                  <c:v>2.8226625061035154E-2</c:v>
                </c:pt>
                <c:pt idx="10">
                  <c:v>3.5676716857910157E-2</c:v>
                </c:pt>
                <c:pt idx="11">
                  <c:v>4.5093186096191409E-2</c:v>
                </c:pt>
                <c:pt idx="12">
                  <c:v>5.6990371643066418E-2</c:v>
                </c:pt>
                <c:pt idx="13">
                  <c:v>7.2046108947753901E-2</c:v>
                </c:pt>
                <c:pt idx="14">
                  <c:v>9.0869276428222664E-2</c:v>
                </c:pt>
                <c:pt idx="15">
                  <c:v>0.11488922094726564</c:v>
                </c:pt>
                <c:pt idx="16">
                  <c:v>0.14522053735351562</c:v>
                </c:pt>
                <c:pt idx="17">
                  <c:v>0.18362564086914063</c:v>
                </c:pt>
                <c:pt idx="18">
                  <c:v>0.23203790063476565</c:v>
                </c:pt>
                <c:pt idx="19">
                  <c:v>0.29330686547851564</c:v>
                </c:pt>
                <c:pt idx="20">
                  <c:v>0.37067168579101567</c:v>
                </c:pt>
                <c:pt idx="21">
                  <c:v>0.46841191503906249</c:v>
                </c:pt>
                <c:pt idx="22">
                  <c:v>0.59198597753906257</c:v>
                </c:pt>
                <c:pt idx="23">
                  <c:v>0.74871164160156245</c:v>
                </c:pt>
                <c:pt idx="24">
                  <c:v>0.9460601806640625</c:v>
                </c:pt>
                <c:pt idx="25">
                  <c:v>1.1958105947265627</c:v>
                </c:pt>
                <c:pt idx="26">
                  <c:v>1.5095961806640625</c:v>
                </c:pt>
                <c:pt idx="27">
                  <c:v>1.9080242226562498</c:v>
                </c:pt>
                <c:pt idx="28">
                  <c:v>2.4112266601562498</c:v>
                </c:pt>
                <c:pt idx="29">
                  <c:v>3.04960734765625</c:v>
                </c:pt>
                <c:pt idx="30">
                  <c:v>3.8536143789062498</c:v>
                </c:pt>
                <c:pt idx="31">
                  <c:v>4.8711248789062509</c:v>
                </c:pt>
                <c:pt idx="32">
                  <c:v>6.1581524414062496</c:v>
                </c:pt>
                <c:pt idx="33">
                  <c:v>7.7792182656249995</c:v>
                </c:pt>
                <c:pt idx="34">
                  <c:v>9.832144140625001</c:v>
                </c:pt>
                <c:pt idx="35">
                  <c:v>12.426506265625001</c:v>
                </c:pt>
                <c:pt idx="36">
                  <c:v>15.714287015625001</c:v>
                </c:pt>
                <c:pt idx="37">
                  <c:v>19.857050015625003</c:v>
                </c:pt>
                <c:pt idx="38">
                  <c:v>25.191615765624999</c:v>
                </c:pt>
                <c:pt idx="39">
                  <c:v>31.6659425625</c:v>
                </c:pt>
                <c:pt idx="40">
                  <c:v>40.034092562500007</c:v>
                </c:pt>
                <c:pt idx="41">
                  <c:v>50.584100062500006</c:v>
                </c:pt>
                <c:pt idx="42">
                  <c:v>63.956007562500005</c:v>
                </c:pt>
                <c:pt idx="43">
                  <c:v>80.824595062499995</c:v>
                </c:pt>
                <c:pt idx="44">
                  <c:v>102.15650256250001</c:v>
                </c:pt>
                <c:pt idx="45">
                  <c:v>129.01552224999998</c:v>
                </c:pt>
                <c:pt idx="46">
                  <c:v>162.93246024999999</c:v>
                </c:pt>
                <c:pt idx="47">
                  <c:v>205.99425625000003</c:v>
                </c:pt>
                <c:pt idx="48">
                  <c:v>253.20765624999999</c:v>
                </c:pt>
                <c:pt idx="49">
                  <c:v>283.93935025000002</c:v>
                </c:pt>
                <c:pt idx="50">
                  <c:v>307.31843025000001</c:v>
                </c:pt>
              </c:numCache>
            </c:numRef>
          </c:xVal>
          <c:yVal>
            <c:numRef>
              <c:f>'Coilcraft WA8389-AL'!$H$4:$H$54</c:f>
              <c:numCache>
                <c:formatCode>General</c:formatCode>
                <c:ptCount val="51"/>
                <c:pt idx="0">
                  <c:v>8.5246208965172474E-2</c:v>
                </c:pt>
                <c:pt idx="1">
                  <c:v>7.7298292675697294E-2</c:v>
                </c:pt>
                <c:pt idx="2">
                  <c:v>7.0073360752985842E-2</c:v>
                </c:pt>
                <c:pt idx="3">
                  <c:v>6.0058054896804339E-2</c:v>
                </c:pt>
                <c:pt idx="4">
                  <c:v>5.4521373814596645E-2</c:v>
                </c:pt>
                <c:pt idx="5">
                  <c:v>4.6924929402147667E-2</c:v>
                </c:pt>
                <c:pt idx="6">
                  <c:v>4.292653352943121E-2</c:v>
                </c:pt>
                <c:pt idx="7">
                  <c:v>3.9146327571508363E-2</c:v>
                </c:pt>
                <c:pt idx="8">
                  <c:v>3.4369280298078182E-2</c:v>
                </c:pt>
                <c:pt idx="9">
                  <c:v>3.0389008370146478E-2</c:v>
                </c:pt>
                <c:pt idx="10">
                  <c:v>2.6448820159655873E-2</c:v>
                </c:pt>
                <c:pt idx="11">
                  <c:v>2.4790409661160372E-2</c:v>
                </c:pt>
                <c:pt idx="12">
                  <c:v>2.1489040972608564E-2</c:v>
                </c:pt>
                <c:pt idx="13">
                  <c:v>1.870297537619699E-2</c:v>
                </c:pt>
                <c:pt idx="14">
                  <c:v>1.7220503433976936E-2</c:v>
                </c:pt>
                <c:pt idx="15">
                  <c:v>1.5256397513022633E-2</c:v>
                </c:pt>
                <c:pt idx="16">
                  <c:v>1.3297650836442659E-2</c:v>
                </c:pt>
                <c:pt idx="17">
                  <c:v>1.2224390382862353E-2</c:v>
                </c:pt>
                <c:pt idx="18">
                  <c:v>1.0583201895942133E-2</c:v>
                </c:pt>
                <c:pt idx="19">
                  <c:v>9.6272873330255915E-3</c:v>
                </c:pt>
                <c:pt idx="20">
                  <c:v>8.5137503208007181E-3</c:v>
                </c:pt>
                <c:pt idx="21">
                  <c:v>7.5312271699922379E-3</c:v>
                </c:pt>
                <c:pt idx="22">
                  <c:v>6.5722921997481828E-3</c:v>
                </c:pt>
                <c:pt idx="23">
                  <c:v>6.0980048484957925E-3</c:v>
                </c:pt>
                <c:pt idx="24">
                  <c:v>5.4248242971887553E-3</c:v>
                </c:pt>
                <c:pt idx="25">
                  <c:v>4.8251837867573514E-3</c:v>
                </c:pt>
                <c:pt idx="26">
                  <c:v>4.3044556108044873E-3</c:v>
                </c:pt>
                <c:pt idx="27">
                  <c:v>4.0342136668024076E-3</c:v>
                </c:pt>
                <c:pt idx="28">
                  <c:v>3.620100875427652E-3</c:v>
                </c:pt>
                <c:pt idx="29">
                  <c:v>3.3447990855731725E-3</c:v>
                </c:pt>
                <c:pt idx="30">
                  <c:v>2.9008653968607724E-3</c:v>
                </c:pt>
                <c:pt idx="31">
                  <c:v>2.6354715331464332E-3</c:v>
                </c:pt>
                <c:pt idx="32">
                  <c:v>2.4521667611132098E-3</c:v>
                </c:pt>
                <c:pt idx="33">
                  <c:v>2.3502624591045579E-3</c:v>
                </c:pt>
                <c:pt idx="34">
                  <c:v>2.2306968806059401E-3</c:v>
                </c:pt>
                <c:pt idx="35">
                  <c:v>2.1088846583454486E-3</c:v>
                </c:pt>
                <c:pt idx="36">
                  <c:v>2.0108325055970739E-3</c:v>
                </c:pt>
                <c:pt idx="37">
                  <c:v>2.0517975609414011E-3</c:v>
                </c:pt>
                <c:pt idx="38">
                  <c:v>2.1815967984957539E-3</c:v>
                </c:pt>
                <c:pt idx="39">
                  <c:v>2.2603805699942248E-3</c:v>
                </c:pt>
                <c:pt idx="40">
                  <c:v>2.4270331206290253E-3</c:v>
                </c:pt>
                <c:pt idx="41">
                  <c:v>2.6397292084080282E-3</c:v>
                </c:pt>
                <c:pt idx="42">
                  <c:v>3.0680712510550504E-3</c:v>
                </c:pt>
                <c:pt idx="43">
                  <c:v>3.6959527335168659E-3</c:v>
                </c:pt>
                <c:pt idx="44">
                  <c:v>4.6208515236587592E-3</c:v>
                </c:pt>
                <c:pt idx="45">
                  <c:v>6.3149637386098519E-3</c:v>
                </c:pt>
                <c:pt idx="46">
                  <c:v>8.4003731050961653E-3</c:v>
                </c:pt>
                <c:pt idx="47">
                  <c:v>1.3118359170876151E-2</c:v>
                </c:pt>
                <c:pt idx="48">
                  <c:v>1.8910054988216809</c:v>
                </c:pt>
                <c:pt idx="49">
                  <c:v>6.8581051007388512</c:v>
                </c:pt>
                <c:pt idx="50">
                  <c:v>11.28960953766293</c:v>
                </c:pt>
              </c:numCache>
            </c:numRef>
          </c:yVal>
          <c:smooth val="1"/>
        </c:ser>
        <c:ser>
          <c:idx val="5"/>
          <c:order val="5"/>
          <c:tx>
            <c:v>CY9951-AL</c:v>
          </c:tx>
          <c:marker>
            <c:symbol val="none"/>
          </c:marker>
          <c:xVal>
            <c:numRef>
              <c:f>'Coilcraft CY9951-AL'!$I$4:$I$54</c:f>
              <c:numCache>
                <c:formatCode>General</c:formatCode>
                <c:ptCount val="51"/>
                <c:pt idx="0">
                  <c:v>3.4060446205139159E-3</c:v>
                </c:pt>
                <c:pt idx="1">
                  <c:v>4.3038212623596186E-3</c:v>
                </c:pt>
                <c:pt idx="2">
                  <c:v>5.4416555824279783E-3</c:v>
                </c:pt>
                <c:pt idx="3">
                  <c:v>6.861145401000978E-3</c:v>
                </c:pt>
                <c:pt idx="4">
                  <c:v>8.6700831451416022E-3</c:v>
                </c:pt>
                <c:pt idx="5">
                  <c:v>1.0957019180297851E-2</c:v>
                </c:pt>
                <c:pt idx="6">
                  <c:v>1.385126710510254E-2</c:v>
                </c:pt>
                <c:pt idx="7">
                  <c:v>1.7507631362915037E-2</c:v>
                </c:pt>
                <c:pt idx="8">
                  <c:v>2.2127724624633794E-2</c:v>
                </c:pt>
                <c:pt idx="9">
                  <c:v>2.7985630432128906E-2</c:v>
                </c:pt>
                <c:pt idx="10">
                  <c:v>3.5370442443847655E-2</c:v>
                </c:pt>
                <c:pt idx="11">
                  <c:v>4.4709120178222664E-2</c:v>
                </c:pt>
                <c:pt idx="12">
                  <c:v>5.6499061584472661E-2</c:v>
                </c:pt>
                <c:pt idx="13">
                  <c:v>7.1426738342285176E-2</c:v>
                </c:pt>
                <c:pt idx="14">
                  <c:v>9.0098464416503904E-2</c:v>
                </c:pt>
                <c:pt idx="15">
                  <c:v>0.11395899047851563</c:v>
                </c:pt>
                <c:pt idx="16">
                  <c:v>0.14398467407226562</c:v>
                </c:pt>
                <c:pt idx="17">
                  <c:v>0.18207555688476565</c:v>
                </c:pt>
                <c:pt idx="18">
                  <c:v>0.23011508813476564</c:v>
                </c:pt>
                <c:pt idx="19">
                  <c:v>0.2908748264160157</c:v>
                </c:pt>
                <c:pt idx="20">
                  <c:v>0.36748222875976572</c:v>
                </c:pt>
                <c:pt idx="21">
                  <c:v>0.46448484472656254</c:v>
                </c:pt>
                <c:pt idx="22">
                  <c:v>0.58699539941406242</c:v>
                </c:pt>
                <c:pt idx="23">
                  <c:v>0.74223609472656249</c:v>
                </c:pt>
                <c:pt idx="24">
                  <c:v>0.93805278222656263</c:v>
                </c:pt>
                <c:pt idx="25">
                  <c:v>1.1857168212890625</c:v>
                </c:pt>
                <c:pt idx="26">
                  <c:v>1.4967228525390626</c:v>
                </c:pt>
                <c:pt idx="27">
                  <c:v>1.8914844726562499</c:v>
                </c:pt>
                <c:pt idx="28">
                  <c:v>2.3910823476562499</c:v>
                </c:pt>
                <c:pt idx="29">
                  <c:v>3.0225995664062499</c:v>
                </c:pt>
                <c:pt idx="30">
                  <c:v>3.8212919101562504</c:v>
                </c:pt>
                <c:pt idx="31">
                  <c:v>4.8292809414062505</c:v>
                </c:pt>
                <c:pt idx="32">
                  <c:v>6.1049144101562502</c:v>
                </c:pt>
                <c:pt idx="33">
                  <c:v>7.7124232656249987</c:v>
                </c:pt>
                <c:pt idx="34">
                  <c:v>9.750786890625001</c:v>
                </c:pt>
                <c:pt idx="35">
                  <c:v>12.320977515625</c:v>
                </c:pt>
                <c:pt idx="36">
                  <c:v>15.579795765625002</c:v>
                </c:pt>
                <c:pt idx="37">
                  <c:v>19.688078265624998</c:v>
                </c:pt>
                <c:pt idx="38">
                  <c:v>24.976255640625002</c:v>
                </c:pt>
                <c:pt idx="39">
                  <c:v>31.407618062500003</c:v>
                </c:pt>
                <c:pt idx="40">
                  <c:v>39.693150062500003</c:v>
                </c:pt>
                <c:pt idx="41">
                  <c:v>50.1582650625</c:v>
                </c:pt>
                <c:pt idx="42">
                  <c:v>63.397425062499998</c:v>
                </c:pt>
                <c:pt idx="43">
                  <c:v>80.124876562499992</c:v>
                </c:pt>
                <c:pt idx="44">
                  <c:v>101.30925756250001</c:v>
                </c:pt>
                <c:pt idx="45">
                  <c:v>127.88217225000001</c:v>
                </c:pt>
                <c:pt idx="46">
                  <c:v>161.60765625000002</c:v>
                </c:pt>
                <c:pt idx="47">
                  <c:v>204.33273025000003</c:v>
                </c:pt>
                <c:pt idx="48">
                  <c:v>251.80929225000003</c:v>
                </c:pt>
                <c:pt idx="49">
                  <c:v>282.79467225000002</c:v>
                </c:pt>
                <c:pt idx="50">
                  <c:v>306.47754224999994</c:v>
                </c:pt>
              </c:numCache>
            </c:numRef>
          </c:xVal>
          <c:yVal>
            <c:numRef>
              <c:f>'Coilcraft CY9951-AL'!$H$4:$H$54</c:f>
              <c:numCache>
                <c:formatCode>General</c:formatCode>
                <c:ptCount val="51"/>
                <c:pt idx="0">
                  <c:v>8.9574060439744321E-2</c:v>
                </c:pt>
                <c:pt idx="1">
                  <c:v>7.9127467325612558E-2</c:v>
                </c:pt>
                <c:pt idx="2">
                  <c:v>7.0204731393470846E-2</c:v>
                </c:pt>
                <c:pt idx="3">
                  <c:v>6.1766829757132755E-2</c:v>
                </c:pt>
                <c:pt idx="4">
                  <c:v>5.7372073876746234E-2</c:v>
                </c:pt>
                <c:pt idx="5">
                  <c:v>4.8644087957607197E-2</c:v>
                </c:pt>
                <c:pt idx="6">
                  <c:v>4.4353550565899964E-2</c:v>
                </c:pt>
                <c:pt idx="7">
                  <c:v>3.9589514510081782E-2</c:v>
                </c:pt>
                <c:pt idx="8">
                  <c:v>3.4640388251358942E-2</c:v>
                </c:pt>
                <c:pt idx="9">
                  <c:v>3.0811452155232802E-2</c:v>
                </c:pt>
                <c:pt idx="10">
                  <c:v>2.7536685290574504E-2</c:v>
                </c:pt>
                <c:pt idx="11">
                  <c:v>2.426161555514502E-2</c:v>
                </c:pt>
                <c:pt idx="12">
                  <c:v>2.1582271980279375E-2</c:v>
                </c:pt>
                <c:pt idx="13">
                  <c:v>1.9925768803531235E-2</c:v>
                </c:pt>
                <c:pt idx="14">
                  <c:v>1.6643323312771661E-2</c:v>
                </c:pt>
                <c:pt idx="15">
                  <c:v>1.5300458516547096E-2</c:v>
                </c:pt>
                <c:pt idx="16">
                  <c:v>1.3788893607164917E-2</c:v>
                </c:pt>
                <c:pt idx="17">
                  <c:v>1.2290619621736424E-2</c:v>
                </c:pt>
                <c:pt idx="18">
                  <c:v>1.0767284656851568E-2</c:v>
                </c:pt>
                <c:pt idx="19">
                  <c:v>9.6900847770663729E-3</c:v>
                </c:pt>
                <c:pt idx="20">
                  <c:v>8.5506168324870468E-3</c:v>
                </c:pt>
                <c:pt idx="21">
                  <c:v>7.921220883580174E-3</c:v>
                </c:pt>
                <c:pt idx="22">
                  <c:v>7.173753161071909E-3</c:v>
                </c:pt>
                <c:pt idx="23">
                  <c:v>6.12454772570641E-3</c:v>
                </c:pt>
                <c:pt idx="24">
                  <c:v>5.3975141564224184E-3</c:v>
                </c:pt>
                <c:pt idx="25">
                  <c:v>4.9802025039460468E-3</c:v>
                </c:pt>
                <c:pt idx="26">
                  <c:v>4.5324633132391625E-3</c:v>
                </c:pt>
                <c:pt idx="27">
                  <c:v>3.9985585662349462E-3</c:v>
                </c:pt>
                <c:pt idx="28">
                  <c:v>3.7300495634776287E-3</c:v>
                </c:pt>
                <c:pt idx="29">
                  <c:v>3.5001359330625158E-3</c:v>
                </c:pt>
                <c:pt idx="30">
                  <c:v>2.9380864932698151E-3</c:v>
                </c:pt>
                <c:pt idx="31">
                  <c:v>2.6468646014049658E-3</c:v>
                </c:pt>
                <c:pt idx="32">
                  <c:v>2.4924785938330004E-3</c:v>
                </c:pt>
                <c:pt idx="33">
                  <c:v>2.2197599248323357E-3</c:v>
                </c:pt>
                <c:pt idx="34">
                  <c:v>2.1305254493414996E-3</c:v>
                </c:pt>
                <c:pt idx="35">
                  <c:v>1.9509688490438376E-3</c:v>
                </c:pt>
                <c:pt idx="36">
                  <c:v>1.8091935981885546E-3</c:v>
                </c:pt>
                <c:pt idx="37">
                  <c:v>1.7744677367101448E-3</c:v>
                </c:pt>
                <c:pt idx="38">
                  <c:v>1.741549892448913E-3</c:v>
                </c:pt>
                <c:pt idx="39">
                  <c:v>1.781746275148325E-3</c:v>
                </c:pt>
                <c:pt idx="40">
                  <c:v>1.6934161838815919E-3</c:v>
                </c:pt>
                <c:pt idx="41">
                  <c:v>1.6443231758974904E-3</c:v>
                </c:pt>
                <c:pt idx="42">
                  <c:v>1.6465636676190774E-3</c:v>
                </c:pt>
                <c:pt idx="43">
                  <c:v>1.7373839198435975E-3</c:v>
                </c:pt>
                <c:pt idx="44">
                  <c:v>1.942889055165048E-3</c:v>
                </c:pt>
                <c:pt idx="45">
                  <c:v>2.422299873988593E-3</c:v>
                </c:pt>
                <c:pt idx="46">
                  <c:v>3.0919677974434617E-3</c:v>
                </c:pt>
                <c:pt idx="47">
                  <c:v>7.2689670852425755E-3</c:v>
                </c:pt>
                <c:pt idx="48">
                  <c:v>1.7473690014809209</c:v>
                </c:pt>
                <c:pt idx="49">
                  <c:v>6.7233074658817227</c:v>
                </c:pt>
                <c:pt idx="50">
                  <c:v>11.179419072915774</c:v>
                </c:pt>
              </c:numCache>
            </c:numRef>
          </c:yVal>
          <c:smooth val="1"/>
        </c:ser>
        <c:ser>
          <c:idx val="6"/>
          <c:order val="6"/>
          <c:tx>
            <c:v>CY9952-AL</c:v>
          </c:tx>
          <c:marker>
            <c:symbol val="none"/>
          </c:marker>
          <c:xVal>
            <c:numRef>
              <c:f>'Coilcraft CY9952-AL'!$I$4:$I$54</c:f>
              <c:numCache>
                <c:formatCode>General</c:formatCode>
                <c:ptCount val="51"/>
                <c:pt idx="0">
                  <c:v>3.478465305328369E-3</c:v>
                </c:pt>
                <c:pt idx="1">
                  <c:v>4.3976066932678234E-3</c:v>
                </c:pt>
                <c:pt idx="2">
                  <c:v>5.5575277748107924E-3</c:v>
                </c:pt>
                <c:pt idx="3">
                  <c:v>7.0068670806884776E-3</c:v>
                </c:pt>
                <c:pt idx="4">
                  <c:v>8.854368911743165E-3</c:v>
                </c:pt>
                <c:pt idx="5">
                  <c:v>1.1193805313110353E-2</c:v>
                </c:pt>
                <c:pt idx="6">
                  <c:v>1.4147058120727541E-2</c:v>
                </c:pt>
                <c:pt idx="7">
                  <c:v>1.7881748794555667E-2</c:v>
                </c:pt>
                <c:pt idx="8">
                  <c:v>2.2599719619750977E-2</c:v>
                </c:pt>
                <c:pt idx="9">
                  <c:v>2.8584770568847662E-2</c:v>
                </c:pt>
                <c:pt idx="10">
                  <c:v>3.6126723693847659E-2</c:v>
                </c:pt>
                <c:pt idx="11">
                  <c:v>4.5665686584472662E-2</c:v>
                </c:pt>
                <c:pt idx="12">
                  <c:v>5.7708801330566412E-2</c:v>
                </c:pt>
                <c:pt idx="13">
                  <c:v>7.2954854064941413E-2</c:v>
                </c:pt>
                <c:pt idx="14">
                  <c:v>9.204113092041015E-2</c:v>
                </c:pt>
                <c:pt idx="15">
                  <c:v>0.11637692602539064</c:v>
                </c:pt>
                <c:pt idx="16">
                  <c:v>0.14708423461914064</c:v>
                </c:pt>
                <c:pt idx="17">
                  <c:v>0.18599003930664063</c:v>
                </c:pt>
                <c:pt idx="18">
                  <c:v>0.23499771118164064</c:v>
                </c:pt>
                <c:pt idx="19">
                  <c:v>0.29711016235351562</c:v>
                </c:pt>
                <c:pt idx="20">
                  <c:v>0.37548171118164059</c:v>
                </c:pt>
                <c:pt idx="21">
                  <c:v>0.47459182128906258</c:v>
                </c:pt>
                <c:pt idx="22">
                  <c:v>0.59951145410156259</c:v>
                </c:pt>
                <c:pt idx="23">
                  <c:v>0.7580423056640625</c:v>
                </c:pt>
                <c:pt idx="24">
                  <c:v>0.95825744628906251</c:v>
                </c:pt>
                <c:pt idx="25">
                  <c:v>1.2111690322265625</c:v>
                </c:pt>
                <c:pt idx="26">
                  <c:v>1.5290095322265627</c:v>
                </c:pt>
                <c:pt idx="27">
                  <c:v>1.93227375390625</c:v>
                </c:pt>
                <c:pt idx="28">
                  <c:v>2.4416015664062503</c:v>
                </c:pt>
                <c:pt idx="29">
                  <c:v>3.0881472226562501</c:v>
                </c:pt>
                <c:pt idx="30">
                  <c:v>3.9038350351562499</c:v>
                </c:pt>
                <c:pt idx="31">
                  <c:v>4.9331186289062501</c:v>
                </c:pt>
                <c:pt idx="32">
                  <c:v>6.2353211289062509</c:v>
                </c:pt>
                <c:pt idx="33">
                  <c:v>7.8799507656250007</c:v>
                </c:pt>
                <c:pt idx="34">
                  <c:v>9.9579691406249999</c:v>
                </c:pt>
                <c:pt idx="35">
                  <c:v>12.589191015625001</c:v>
                </c:pt>
                <c:pt idx="36">
                  <c:v>15.913118265625</c:v>
                </c:pt>
                <c:pt idx="37">
                  <c:v>20.107377015624998</c:v>
                </c:pt>
                <c:pt idx="38">
                  <c:v>25.518915140625005</c:v>
                </c:pt>
                <c:pt idx="39">
                  <c:v>32.083728062500001</c:v>
                </c:pt>
                <c:pt idx="40">
                  <c:v>40.554608062499995</c:v>
                </c:pt>
                <c:pt idx="41">
                  <c:v>51.240543062499995</c:v>
                </c:pt>
                <c:pt idx="42">
                  <c:v>64.77432806249999</c:v>
                </c:pt>
                <c:pt idx="43">
                  <c:v>81.870828062499996</c:v>
                </c:pt>
                <c:pt idx="44">
                  <c:v>103.49501556249999</c:v>
                </c:pt>
                <c:pt idx="45">
                  <c:v>130.70205625000003</c:v>
                </c:pt>
                <c:pt idx="46">
                  <c:v>165.08395224999998</c:v>
                </c:pt>
                <c:pt idx="47">
                  <c:v>208.81695024999999</c:v>
                </c:pt>
                <c:pt idx="48">
                  <c:v>256.97693025000001</c:v>
                </c:pt>
                <c:pt idx="49">
                  <c:v>288.33738024999997</c:v>
                </c:pt>
                <c:pt idx="50">
                  <c:v>312.24657024999999</c:v>
                </c:pt>
              </c:numCache>
            </c:numRef>
          </c:xVal>
          <c:yVal>
            <c:numRef>
              <c:f>'Coilcraft CY9952-AL'!$H$4:$H$54</c:f>
              <c:numCache>
                <c:formatCode>General</c:formatCode>
                <c:ptCount val="51"/>
                <c:pt idx="0">
                  <c:v>8.615301188859821E-2</c:v>
                </c:pt>
                <c:pt idx="1">
                  <c:v>7.7174697375784168E-2</c:v>
                </c:pt>
                <c:pt idx="2">
                  <c:v>7.1270206188267959E-2</c:v>
                </c:pt>
                <c:pt idx="3">
                  <c:v>6.1631579868402633E-2</c:v>
                </c:pt>
                <c:pt idx="4">
                  <c:v>5.3463847606791487E-2</c:v>
                </c:pt>
                <c:pt idx="5">
                  <c:v>4.8299912313088424E-2</c:v>
                </c:pt>
                <c:pt idx="6">
                  <c:v>4.2347962987290225E-2</c:v>
                </c:pt>
                <c:pt idx="7">
                  <c:v>3.9173184500335932E-2</c:v>
                </c:pt>
                <c:pt idx="8">
                  <c:v>3.4966951409640123E-2</c:v>
                </c:pt>
                <c:pt idx="9">
                  <c:v>3.0775639988909937E-2</c:v>
                </c:pt>
                <c:pt idx="10">
                  <c:v>2.7375380204693989E-2</c:v>
                </c:pt>
                <c:pt idx="11">
                  <c:v>2.4691647168500714E-2</c:v>
                </c:pt>
                <c:pt idx="12">
                  <c:v>2.1507305115613516E-2</c:v>
                </c:pt>
                <c:pt idx="13">
                  <c:v>1.9083262227749979E-2</c:v>
                </c:pt>
                <c:pt idx="14">
                  <c:v>1.6989818582133755E-2</c:v>
                </c:pt>
                <c:pt idx="15">
                  <c:v>1.5158568737690651E-2</c:v>
                </c:pt>
                <c:pt idx="16">
                  <c:v>1.4072526227337543E-2</c:v>
                </c:pt>
                <c:pt idx="17">
                  <c:v>1.2203050840549257E-2</c:v>
                </c:pt>
                <c:pt idx="18">
                  <c:v>1.0843699637389202E-2</c:v>
                </c:pt>
                <c:pt idx="19">
                  <c:v>9.5878645907983388E-3</c:v>
                </c:pt>
                <c:pt idx="20">
                  <c:v>8.3893185672029996E-3</c:v>
                </c:pt>
                <c:pt idx="21">
                  <c:v>7.6415074279882053E-3</c:v>
                </c:pt>
                <c:pt idx="22">
                  <c:v>6.6570370202203655E-3</c:v>
                </c:pt>
                <c:pt idx="23">
                  <c:v>6.1024202738595166E-3</c:v>
                </c:pt>
                <c:pt idx="24">
                  <c:v>5.4275987629688752E-3</c:v>
                </c:pt>
                <c:pt idx="25">
                  <c:v>4.8721365036772015E-3</c:v>
                </c:pt>
                <c:pt idx="26">
                  <c:v>4.5732020331572688E-3</c:v>
                </c:pt>
                <c:pt idx="27">
                  <c:v>3.9912562946809952E-3</c:v>
                </c:pt>
                <c:pt idx="28">
                  <c:v>3.7225073497060119E-3</c:v>
                </c:pt>
                <c:pt idx="29">
                  <c:v>3.3238621207810222E-3</c:v>
                </c:pt>
                <c:pt idx="30">
                  <c:v>2.8327201230506438E-3</c:v>
                </c:pt>
                <c:pt idx="31">
                  <c:v>2.6078673284182685E-3</c:v>
                </c:pt>
                <c:pt idx="32">
                  <c:v>2.4564996683603233E-3</c:v>
                </c:pt>
                <c:pt idx="33">
                  <c:v>2.2482202097341589E-3</c:v>
                </c:pt>
                <c:pt idx="34">
                  <c:v>2.0772987225193109E-3</c:v>
                </c:pt>
                <c:pt idx="35">
                  <c:v>1.8337425136515765E-3</c:v>
                </c:pt>
                <c:pt idx="36">
                  <c:v>1.7289437298279699E-3</c:v>
                </c:pt>
                <c:pt idx="37">
                  <c:v>1.6796450324756784E-3</c:v>
                </c:pt>
                <c:pt idx="38">
                  <c:v>1.6456067663870536E-3</c:v>
                </c:pt>
                <c:pt idx="39">
                  <c:v>1.6766686344176194E-3</c:v>
                </c:pt>
                <c:pt idx="40">
                  <c:v>1.6139944745416717E-3</c:v>
                </c:pt>
                <c:pt idx="41">
                  <c:v>1.5859377728495094E-3</c:v>
                </c:pt>
                <c:pt idx="42">
                  <c:v>1.6411030736495514E-3</c:v>
                </c:pt>
                <c:pt idx="43">
                  <c:v>1.7295514671345289E-3</c:v>
                </c:pt>
                <c:pt idx="44">
                  <c:v>1.9510611468802992E-3</c:v>
                </c:pt>
                <c:pt idx="45">
                  <c:v>2.5497826918871635E-3</c:v>
                </c:pt>
                <c:pt idx="46">
                  <c:v>3.0592396485971131E-3</c:v>
                </c:pt>
                <c:pt idx="47">
                  <c:v>8.0555171101345975E-3</c:v>
                </c:pt>
                <c:pt idx="48">
                  <c:v>1.8334191073266584</c:v>
                </c:pt>
                <c:pt idx="49">
                  <c:v>6.8056005417979462</c:v>
                </c:pt>
                <c:pt idx="50">
                  <c:v>11.259585184346792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43104"/>
        <c:axId val="148153472"/>
      </c:scatterChart>
      <c:valAx>
        <c:axId val="148143104"/>
        <c:scaling>
          <c:logBase val="10"/>
          <c:orientation val="minMax"/>
          <c:max val="400"/>
          <c:min val="1.0000000000000002E-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Output 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8153472"/>
        <c:crossesAt val="1.0000000000000002E-3"/>
        <c:crossBetween val="midCat"/>
      </c:valAx>
      <c:valAx>
        <c:axId val="148153472"/>
        <c:scaling>
          <c:logBase val="10"/>
          <c:orientation val="minMax"/>
          <c:max val="10"/>
          <c:min val="1.0000000000000002E-3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THD+N</a:t>
                </a:r>
                <a:r>
                  <a:rPr lang="en-US" baseline="0"/>
                  <a:t>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8143104"/>
        <c:crossesAt val="1.0000000000000002E-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THD+N vs Frequency</a:t>
            </a:r>
          </a:p>
          <a:p>
            <a:pPr>
              <a:defRPr/>
            </a:pPr>
            <a:r>
              <a:rPr lang="en-US"/>
              <a:t>4 Ohm</a:t>
            </a:r>
            <a:r>
              <a:rPr lang="en-US" baseline="0"/>
              <a:t> load, 1 channel, BTL, 20 Watts output, 50 V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Default</c:v>
          </c:tx>
          <c:marker>
            <c:symbol val="none"/>
          </c:marker>
          <c:xVal>
            <c:numRef>
              <c:f>'Coilcraft default 10uH'!$L$4:$L$54</c:f>
              <c:numCache>
                <c:formatCode>General</c:formatCode>
                <c:ptCount val="51"/>
                <c:pt idx="0">
                  <c:v>19992.80078125</c:v>
                </c:pt>
                <c:pt idx="1">
                  <c:v>17414.52099609375</c:v>
                </c:pt>
                <c:pt idx="2">
                  <c:v>15164.162353515625</c:v>
                </c:pt>
                <c:pt idx="3">
                  <c:v>13207.830078125</c:v>
                </c:pt>
                <c:pt idx="4">
                  <c:v>11504.383544921875</c:v>
                </c:pt>
                <c:pt idx="5">
                  <c:v>10018.568115234375</c:v>
                </c:pt>
                <c:pt idx="6">
                  <c:v>8726.604248046875</c:v>
                </c:pt>
                <c:pt idx="7">
                  <c:v>7603.7548828125</c:v>
                </c:pt>
                <c:pt idx="8">
                  <c:v>6621.320068359375</c:v>
                </c:pt>
                <c:pt idx="9">
                  <c:v>5766.687255859375</c:v>
                </c:pt>
                <c:pt idx="10">
                  <c:v>5020.528564453125</c:v>
                </c:pt>
                <c:pt idx="11">
                  <c:v>4371.1376953125</c:v>
                </c:pt>
                <c:pt idx="12">
                  <c:v>3805.850341796875</c:v>
                </c:pt>
                <c:pt idx="13">
                  <c:v>3315.643310546875</c:v>
                </c:pt>
                <c:pt idx="14">
                  <c:v>2886.765869140625</c:v>
                </c:pt>
                <c:pt idx="15">
                  <c:v>2515.5546875</c:v>
                </c:pt>
                <c:pt idx="16">
                  <c:v>2190.357666015625</c:v>
                </c:pt>
                <c:pt idx="17">
                  <c:v>1908.5166015625</c:v>
                </c:pt>
                <c:pt idx="18">
                  <c:v>1662.331298828125</c:v>
                </c:pt>
                <c:pt idx="19">
                  <c:v>1447.3876953125</c:v>
                </c:pt>
                <c:pt idx="20">
                  <c:v>1260.871337890625</c:v>
                </c:pt>
                <c:pt idx="21">
                  <c:v>1097.9814453125</c:v>
                </c:pt>
                <c:pt idx="22">
                  <c:v>956.522216796875</c:v>
                </c:pt>
                <c:pt idx="23">
                  <c:v>833.091552734375</c:v>
                </c:pt>
                <c:pt idx="24">
                  <c:v>725.817626953125</c:v>
                </c:pt>
                <c:pt idx="25">
                  <c:v>632.19580078125</c:v>
                </c:pt>
                <c:pt idx="26">
                  <c:v>550.515869140625</c:v>
                </c:pt>
                <c:pt idx="27">
                  <c:v>479.09228515625</c:v>
                </c:pt>
                <c:pt idx="28">
                  <c:v>417.2412109375</c:v>
                </c:pt>
                <c:pt idx="29">
                  <c:v>363.4775390625</c:v>
                </c:pt>
                <c:pt idx="30">
                  <c:v>316.55712890625</c:v>
                </c:pt>
                <c:pt idx="31">
                  <c:v>275.580322265625</c:v>
                </c:pt>
                <c:pt idx="32">
                  <c:v>240.300048828125</c:v>
                </c:pt>
                <c:pt idx="33">
                  <c:v>209.288330078125</c:v>
                </c:pt>
                <c:pt idx="34">
                  <c:v>182.3681640625</c:v>
                </c:pt>
                <c:pt idx="35">
                  <c:v>158.863525390625</c:v>
                </c:pt>
                <c:pt idx="36">
                  <c:v>138.32080078125</c:v>
                </c:pt>
                <c:pt idx="37">
                  <c:v>120.469970703125</c:v>
                </c:pt>
                <c:pt idx="38">
                  <c:v>104.91943359375</c:v>
                </c:pt>
                <c:pt idx="39">
                  <c:v>91.408935546875</c:v>
                </c:pt>
                <c:pt idx="40">
                  <c:v>79.609375</c:v>
                </c:pt>
                <c:pt idx="41">
                  <c:v>69.35791015625</c:v>
                </c:pt>
                <c:pt idx="42">
                  <c:v>60.402099609375</c:v>
                </c:pt>
                <c:pt idx="43">
                  <c:v>52.603271484375</c:v>
                </c:pt>
                <c:pt idx="44">
                  <c:v>45.788818359375</c:v>
                </c:pt>
                <c:pt idx="45">
                  <c:v>39.86474609375</c:v>
                </c:pt>
                <c:pt idx="46">
                  <c:v>34.71875</c:v>
                </c:pt>
                <c:pt idx="47">
                  <c:v>30.24853515625</c:v>
                </c:pt>
                <c:pt idx="48">
                  <c:v>26.346923828125</c:v>
                </c:pt>
                <c:pt idx="49">
                  <c:v>22.9658203125</c:v>
                </c:pt>
                <c:pt idx="50">
                  <c:v>19.988037109375</c:v>
                </c:pt>
              </c:numCache>
            </c:numRef>
          </c:xVal>
          <c:yVal>
            <c:numRef>
              <c:f>'Coilcraft default 10uH'!$K$4:$K$54</c:f>
              <c:numCache>
                <c:formatCode>General</c:formatCode>
                <c:ptCount val="51"/>
                <c:pt idx="0">
                  <c:v>8.8468125262127786E-4</c:v>
                </c:pt>
                <c:pt idx="1">
                  <c:v>8.4071121111328512E-4</c:v>
                </c:pt>
                <c:pt idx="2">
                  <c:v>8.4071121111328512E-4</c:v>
                </c:pt>
                <c:pt idx="3">
                  <c:v>8.8428565439758544E-4</c:v>
                </c:pt>
                <c:pt idx="4">
                  <c:v>8.8428565439758544E-4</c:v>
                </c:pt>
                <c:pt idx="5">
                  <c:v>4.6402891522486509E-3</c:v>
                </c:pt>
                <c:pt idx="6">
                  <c:v>4.118478557055421E-3</c:v>
                </c:pt>
                <c:pt idx="7">
                  <c:v>3.4197837190128844E-3</c:v>
                </c:pt>
                <c:pt idx="8">
                  <c:v>2.2756523918998239E-2</c:v>
                </c:pt>
                <c:pt idx="9">
                  <c:v>1.9865388176837279E-2</c:v>
                </c:pt>
                <c:pt idx="10">
                  <c:v>1.6216485747604818E-2</c:v>
                </c:pt>
                <c:pt idx="11">
                  <c:v>1.3257579066159824E-2</c:v>
                </c:pt>
                <c:pt idx="12">
                  <c:v>1.6645734675774591E-2</c:v>
                </c:pt>
                <c:pt idx="13">
                  <c:v>1.4305461004049714E-2</c:v>
                </c:pt>
                <c:pt idx="14">
                  <c:v>1.2710241643609739E-2</c:v>
                </c:pt>
                <c:pt idx="15">
                  <c:v>1.0809456650831354E-2</c:v>
                </c:pt>
                <c:pt idx="16">
                  <c:v>9.2474512070748003E-3</c:v>
                </c:pt>
                <c:pt idx="17">
                  <c:v>7.8822369248177024E-3</c:v>
                </c:pt>
                <c:pt idx="18">
                  <c:v>6.7355722895773374E-3</c:v>
                </c:pt>
                <c:pt idx="19">
                  <c:v>5.7746510223178121E-3</c:v>
                </c:pt>
                <c:pt idx="20">
                  <c:v>5.0763465056841983E-3</c:v>
                </c:pt>
                <c:pt idx="21">
                  <c:v>4.3998640051953856E-3</c:v>
                </c:pt>
                <c:pt idx="22">
                  <c:v>3.8647928012847371E-3</c:v>
                </c:pt>
                <c:pt idx="23">
                  <c:v>3.4720403924032961E-3</c:v>
                </c:pt>
                <c:pt idx="24">
                  <c:v>3.0574684052506631E-3</c:v>
                </c:pt>
                <c:pt idx="25">
                  <c:v>2.7301747311827963E-3</c:v>
                </c:pt>
                <c:pt idx="26">
                  <c:v>2.490159370199693E-3</c:v>
                </c:pt>
                <c:pt idx="27">
                  <c:v>2.304692954894568E-3</c:v>
                </c:pt>
                <c:pt idx="28">
                  <c:v>2.0755873830470605E-3</c:v>
                </c:pt>
                <c:pt idx="29">
                  <c:v>1.9119405460131266E-3</c:v>
                </c:pt>
                <c:pt idx="30">
                  <c:v>1.8048589752551378E-3</c:v>
                </c:pt>
                <c:pt idx="31">
                  <c:v>1.6956390675241155E-3</c:v>
                </c:pt>
                <c:pt idx="32">
                  <c:v>1.6502899709505319E-3</c:v>
                </c:pt>
                <c:pt idx="33">
                  <c:v>1.5647501817622549E-3</c:v>
                </c:pt>
                <c:pt idx="34">
                  <c:v>1.5756733942003857E-3</c:v>
                </c:pt>
                <c:pt idx="35">
                  <c:v>1.4666053150432085E-3</c:v>
                </c:pt>
                <c:pt idx="36">
                  <c:v>1.4666053150432085E-3</c:v>
                </c:pt>
                <c:pt idx="37">
                  <c:v>1.4775297494196943E-3</c:v>
                </c:pt>
                <c:pt idx="38">
                  <c:v>1.4995463667384556E-3</c:v>
                </c:pt>
                <c:pt idx="39">
                  <c:v>1.4558437403854223E-3</c:v>
                </c:pt>
                <c:pt idx="40">
                  <c:v>1.4452414673380893E-3</c:v>
                </c:pt>
                <c:pt idx="41">
                  <c:v>1.3251806398813686E-3</c:v>
                </c:pt>
                <c:pt idx="42">
                  <c:v>1.3765942272193322E-3</c:v>
                </c:pt>
                <c:pt idx="43">
                  <c:v>1.3438933486238532E-3</c:v>
                </c:pt>
                <c:pt idx="44">
                  <c:v>1.3440437227257469E-3</c:v>
                </c:pt>
                <c:pt idx="45">
                  <c:v>1.3550467185139594E-3</c:v>
                </c:pt>
                <c:pt idx="46">
                  <c:v>1.3207853629911138E-3</c:v>
                </c:pt>
                <c:pt idx="47">
                  <c:v>1.4248019034043267E-3</c:v>
                </c:pt>
                <c:pt idx="48">
                  <c:v>1.4577189439257561E-3</c:v>
                </c:pt>
                <c:pt idx="49">
                  <c:v>1.5617136826213377E-3</c:v>
                </c:pt>
                <c:pt idx="50">
                  <c:v>1.7616635785204868E-3</c:v>
                </c:pt>
              </c:numCache>
            </c:numRef>
          </c:yVal>
          <c:smooth val="1"/>
        </c:ser>
        <c:ser>
          <c:idx val="1"/>
          <c:order val="1"/>
          <c:tx>
            <c:v>HPFS1416C-100M</c:v>
          </c:tx>
          <c:marker>
            <c:symbol val="none"/>
          </c:marker>
          <c:xVal>
            <c:numRef>
              <c:f>'Miden HPFS1416C-100M'!$L$4:$L$54</c:f>
              <c:numCache>
                <c:formatCode>General</c:formatCode>
                <c:ptCount val="51"/>
                <c:pt idx="0">
                  <c:v>19992.66796875</c:v>
                </c:pt>
                <c:pt idx="1">
                  <c:v>17414.3623046875</c:v>
                </c:pt>
                <c:pt idx="2">
                  <c:v>15164.0419921875</c:v>
                </c:pt>
                <c:pt idx="3">
                  <c:v>13207.728515625</c:v>
                </c:pt>
                <c:pt idx="4">
                  <c:v>11504.321533203125</c:v>
                </c:pt>
                <c:pt idx="5">
                  <c:v>10018.507080078125</c:v>
                </c:pt>
                <c:pt idx="6">
                  <c:v>8726.541015625</c:v>
                </c:pt>
                <c:pt idx="7">
                  <c:v>7603.69384765625</c:v>
                </c:pt>
                <c:pt idx="8">
                  <c:v>6621.2763671875</c:v>
                </c:pt>
                <c:pt idx="9">
                  <c:v>5766.638671875</c:v>
                </c:pt>
                <c:pt idx="10">
                  <c:v>5020.494873046875</c:v>
                </c:pt>
                <c:pt idx="11">
                  <c:v>4371.10595703125</c:v>
                </c:pt>
                <c:pt idx="12">
                  <c:v>3805.822998046875</c:v>
                </c:pt>
                <c:pt idx="13">
                  <c:v>3315.619140625</c:v>
                </c:pt>
                <c:pt idx="14">
                  <c:v>2886.744140625</c:v>
                </c:pt>
                <c:pt idx="15">
                  <c:v>2515.542724609375</c:v>
                </c:pt>
                <c:pt idx="16">
                  <c:v>2190.34033203125</c:v>
                </c:pt>
                <c:pt idx="17">
                  <c:v>1908.498291015625</c:v>
                </c:pt>
                <c:pt idx="18">
                  <c:v>1662.3193359375</c:v>
                </c:pt>
                <c:pt idx="19">
                  <c:v>1447.3720703125</c:v>
                </c:pt>
                <c:pt idx="20">
                  <c:v>1260.857421875</c:v>
                </c:pt>
                <c:pt idx="21">
                  <c:v>1097.96923828125</c:v>
                </c:pt>
                <c:pt idx="22">
                  <c:v>956.51513671875</c:v>
                </c:pt>
                <c:pt idx="23">
                  <c:v>833.084716796875</c:v>
                </c:pt>
                <c:pt idx="24">
                  <c:v>725.810791015625</c:v>
                </c:pt>
                <c:pt idx="25">
                  <c:v>632.18896484375</c:v>
                </c:pt>
                <c:pt idx="26">
                  <c:v>550.509765625</c:v>
                </c:pt>
                <c:pt idx="27">
                  <c:v>479.087158203125</c:v>
                </c:pt>
                <c:pt idx="28">
                  <c:v>417.23828125</c:v>
                </c:pt>
                <c:pt idx="29">
                  <c:v>363.4736328125</c:v>
                </c:pt>
                <c:pt idx="30">
                  <c:v>316.553466796875</c:v>
                </c:pt>
                <c:pt idx="31">
                  <c:v>275.577392578125</c:v>
                </c:pt>
                <c:pt idx="32">
                  <c:v>240.29833984375</c:v>
                </c:pt>
                <c:pt idx="33">
                  <c:v>209.286865234375</c:v>
                </c:pt>
                <c:pt idx="34">
                  <c:v>182.366943359375</c:v>
                </c:pt>
                <c:pt idx="35">
                  <c:v>158.8623046875</c:v>
                </c:pt>
                <c:pt idx="36">
                  <c:v>138.319580078125</c:v>
                </c:pt>
                <c:pt idx="37">
                  <c:v>120.46923828125</c:v>
                </c:pt>
                <c:pt idx="38">
                  <c:v>104.918212890625</c:v>
                </c:pt>
                <c:pt idx="39">
                  <c:v>91.408203125</c:v>
                </c:pt>
                <c:pt idx="40">
                  <c:v>79.609375</c:v>
                </c:pt>
                <c:pt idx="41">
                  <c:v>69.35791015625</c:v>
                </c:pt>
                <c:pt idx="42">
                  <c:v>60.40185546875</c:v>
                </c:pt>
                <c:pt idx="43">
                  <c:v>52.602783203125</c:v>
                </c:pt>
                <c:pt idx="44">
                  <c:v>45.788818359375</c:v>
                </c:pt>
                <c:pt idx="45">
                  <c:v>39.86474609375</c:v>
                </c:pt>
                <c:pt idx="46">
                  <c:v>34.718505859375</c:v>
                </c:pt>
                <c:pt idx="47">
                  <c:v>30.248291015625</c:v>
                </c:pt>
                <c:pt idx="48">
                  <c:v>26.346923828125</c:v>
                </c:pt>
                <c:pt idx="49">
                  <c:v>22.966064453125</c:v>
                </c:pt>
                <c:pt idx="50">
                  <c:v>19.988037109375</c:v>
                </c:pt>
              </c:numCache>
            </c:numRef>
          </c:xVal>
          <c:yVal>
            <c:numRef>
              <c:f>'Miden HPFS1416C-100M'!$K$4:$K$54</c:f>
              <c:numCache>
                <c:formatCode>General</c:formatCode>
                <c:ptCount val="51"/>
                <c:pt idx="0">
                  <c:v>9.277466539998325E-4</c:v>
                </c:pt>
                <c:pt idx="1">
                  <c:v>8.4080521622452681E-4</c:v>
                </c:pt>
                <c:pt idx="2">
                  <c:v>8.4071121111328512E-4</c:v>
                </c:pt>
                <c:pt idx="3">
                  <c:v>8.4061722701992672E-4</c:v>
                </c:pt>
                <c:pt idx="4">
                  <c:v>9.2795408177524384E-4</c:v>
                </c:pt>
                <c:pt idx="5">
                  <c:v>5.4251956126868794E-3</c:v>
                </c:pt>
                <c:pt idx="6">
                  <c:v>4.9460023199262093E-3</c:v>
                </c:pt>
                <c:pt idx="7">
                  <c:v>4.2067559681882982E-3</c:v>
                </c:pt>
                <c:pt idx="8">
                  <c:v>2.9853436740084411E-2</c:v>
                </c:pt>
                <c:pt idx="9">
                  <c:v>2.8703803170677174E-2</c:v>
                </c:pt>
                <c:pt idx="10">
                  <c:v>2.6021103816697873E-2</c:v>
                </c:pt>
                <c:pt idx="11">
                  <c:v>2.3040400431841686E-2</c:v>
                </c:pt>
                <c:pt idx="12">
                  <c:v>2.213621662850122E-2</c:v>
                </c:pt>
                <c:pt idx="13">
                  <c:v>1.9515962632432278E-2</c:v>
                </c:pt>
                <c:pt idx="14">
                  <c:v>1.724597424775794E-2</c:v>
                </c:pt>
                <c:pt idx="15">
                  <c:v>1.5112785400083787E-2</c:v>
                </c:pt>
                <c:pt idx="16">
                  <c:v>1.32139057564916E-2</c:v>
                </c:pt>
                <c:pt idx="17">
                  <c:v>1.1648677840956719E-2</c:v>
                </c:pt>
                <c:pt idx="18">
                  <c:v>1.014132040482776E-2</c:v>
                </c:pt>
                <c:pt idx="19">
                  <c:v>8.9180177459004945E-3</c:v>
                </c:pt>
                <c:pt idx="20">
                  <c:v>7.8359560466415325E-3</c:v>
                </c:pt>
                <c:pt idx="21">
                  <c:v>6.8977141809803107E-3</c:v>
                </c:pt>
                <c:pt idx="22">
                  <c:v>6.0678923245552803E-3</c:v>
                </c:pt>
                <c:pt idx="23">
                  <c:v>5.3854649984627001E-3</c:v>
                </c:pt>
                <c:pt idx="24">
                  <c:v>4.7407536471870551E-3</c:v>
                </c:pt>
                <c:pt idx="25">
                  <c:v>4.2276496254995671E-3</c:v>
                </c:pt>
                <c:pt idx="26">
                  <c:v>3.7913891955725747E-3</c:v>
                </c:pt>
                <c:pt idx="27">
                  <c:v>3.3542810779463965E-3</c:v>
                </c:pt>
                <c:pt idx="28">
                  <c:v>3.0376849794583717E-3</c:v>
                </c:pt>
                <c:pt idx="29">
                  <c:v>2.6774204535926888E-3</c:v>
                </c:pt>
                <c:pt idx="30">
                  <c:v>2.4590783167043962E-3</c:v>
                </c:pt>
                <c:pt idx="31">
                  <c:v>2.2734875003493477E-3</c:v>
                </c:pt>
                <c:pt idx="32">
                  <c:v>2.0772117910948375E-3</c:v>
                </c:pt>
                <c:pt idx="33">
                  <c:v>1.9896427223945671E-3</c:v>
                </c:pt>
                <c:pt idx="34">
                  <c:v>1.8260902605025577E-3</c:v>
                </c:pt>
                <c:pt idx="35">
                  <c:v>1.7387436411661124E-3</c:v>
                </c:pt>
                <c:pt idx="36">
                  <c:v>1.6295603669955559E-3</c:v>
                </c:pt>
                <c:pt idx="37">
                  <c:v>1.6079034816761243E-3</c:v>
                </c:pt>
                <c:pt idx="38">
                  <c:v>1.5642252886254996E-3</c:v>
                </c:pt>
                <c:pt idx="39">
                  <c:v>1.4551925200592692E-3</c:v>
                </c:pt>
                <c:pt idx="40">
                  <c:v>1.5208872151544807E-3</c:v>
                </c:pt>
                <c:pt idx="41">
                  <c:v>1.4447564462902371E-3</c:v>
                </c:pt>
                <c:pt idx="42">
                  <c:v>1.4195015933359423E-3</c:v>
                </c:pt>
                <c:pt idx="43">
                  <c:v>1.4251205619233993E-3</c:v>
                </c:pt>
                <c:pt idx="44">
                  <c:v>1.4142791741221204E-3</c:v>
                </c:pt>
                <c:pt idx="45">
                  <c:v>1.4635058435385564E-3</c:v>
                </c:pt>
                <c:pt idx="46">
                  <c:v>1.5073611654829149E-3</c:v>
                </c:pt>
                <c:pt idx="47">
                  <c:v>1.5567754362904129E-3</c:v>
                </c:pt>
                <c:pt idx="48">
                  <c:v>1.6116695804195805E-3</c:v>
                </c:pt>
                <c:pt idx="49">
                  <c:v>1.6997478033355718E-3</c:v>
                </c:pt>
                <c:pt idx="50">
                  <c:v>1.8426222605803096E-3</c:v>
                </c:pt>
              </c:numCache>
            </c:numRef>
          </c:yVal>
          <c:smooth val="1"/>
        </c:ser>
        <c:ser>
          <c:idx val="2"/>
          <c:order val="2"/>
          <c:tx>
            <c:v>HPFS1719A-100M</c:v>
          </c:tx>
          <c:marker>
            <c:symbol val="none"/>
          </c:marker>
          <c:xVal>
            <c:numRef>
              <c:f>'Miden HPFS1719A-100M'!$L$4:$L$54</c:f>
              <c:numCache>
                <c:formatCode>General</c:formatCode>
                <c:ptCount val="51"/>
                <c:pt idx="0">
                  <c:v>19992.728271484375</c:v>
                </c:pt>
                <c:pt idx="1">
                  <c:v>17414.406982421875</c:v>
                </c:pt>
                <c:pt idx="2">
                  <c:v>15163.99755859375</c:v>
                </c:pt>
                <c:pt idx="3">
                  <c:v>13207.722412109375</c:v>
                </c:pt>
                <c:pt idx="4">
                  <c:v>11504.321533203125</c:v>
                </c:pt>
                <c:pt idx="5">
                  <c:v>10018.484375</c:v>
                </c:pt>
                <c:pt idx="6">
                  <c:v>8726.5439453125</c:v>
                </c:pt>
                <c:pt idx="7">
                  <c:v>7603.718505859375</c:v>
                </c:pt>
                <c:pt idx="8">
                  <c:v>6621.2763671875</c:v>
                </c:pt>
                <c:pt idx="9">
                  <c:v>5766.632080078125</c:v>
                </c:pt>
                <c:pt idx="10">
                  <c:v>5020.492431640625</c:v>
                </c:pt>
                <c:pt idx="11">
                  <c:v>4371.121826171875</c:v>
                </c:pt>
                <c:pt idx="12">
                  <c:v>3805.822998046875</c:v>
                </c:pt>
                <c:pt idx="13">
                  <c:v>3315.619384765625</c:v>
                </c:pt>
                <c:pt idx="14">
                  <c:v>2886.744140625</c:v>
                </c:pt>
                <c:pt idx="15">
                  <c:v>2515.542724609375</c:v>
                </c:pt>
                <c:pt idx="16">
                  <c:v>2190.34033203125</c:v>
                </c:pt>
                <c:pt idx="17">
                  <c:v>1908.498291015625</c:v>
                </c:pt>
                <c:pt idx="18">
                  <c:v>1662.313232421875</c:v>
                </c:pt>
                <c:pt idx="19">
                  <c:v>1447.3720703125</c:v>
                </c:pt>
                <c:pt idx="20">
                  <c:v>1260.857421875</c:v>
                </c:pt>
                <c:pt idx="21">
                  <c:v>1097.96923828125</c:v>
                </c:pt>
                <c:pt idx="22">
                  <c:v>956.51171875</c:v>
                </c:pt>
                <c:pt idx="23">
                  <c:v>833.088623046875</c:v>
                </c:pt>
                <c:pt idx="24">
                  <c:v>725.809814453125</c:v>
                </c:pt>
                <c:pt idx="25">
                  <c:v>632.18896484375</c:v>
                </c:pt>
                <c:pt idx="26">
                  <c:v>550.509765625</c:v>
                </c:pt>
                <c:pt idx="27">
                  <c:v>479.087158203125</c:v>
                </c:pt>
                <c:pt idx="28">
                  <c:v>417.23828125</c:v>
                </c:pt>
                <c:pt idx="29">
                  <c:v>363.47607421875</c:v>
                </c:pt>
                <c:pt idx="30">
                  <c:v>316.553466796875</c:v>
                </c:pt>
                <c:pt idx="31">
                  <c:v>275.577392578125</c:v>
                </c:pt>
                <c:pt idx="32">
                  <c:v>240.29833984375</c:v>
                </c:pt>
                <c:pt idx="33">
                  <c:v>209.286865234375</c:v>
                </c:pt>
                <c:pt idx="34">
                  <c:v>182.3662109375</c:v>
                </c:pt>
                <c:pt idx="35">
                  <c:v>158.863037109375</c:v>
                </c:pt>
                <c:pt idx="36">
                  <c:v>138.320068359375</c:v>
                </c:pt>
                <c:pt idx="37">
                  <c:v>120.46875</c:v>
                </c:pt>
                <c:pt idx="38">
                  <c:v>104.918212890625</c:v>
                </c:pt>
                <c:pt idx="39">
                  <c:v>91.40869140625</c:v>
                </c:pt>
                <c:pt idx="40">
                  <c:v>79.60888671875</c:v>
                </c:pt>
                <c:pt idx="41">
                  <c:v>69.357421875</c:v>
                </c:pt>
                <c:pt idx="42">
                  <c:v>60.40185546875</c:v>
                </c:pt>
                <c:pt idx="43">
                  <c:v>52.602783203125</c:v>
                </c:pt>
                <c:pt idx="44">
                  <c:v>45.78857421875</c:v>
                </c:pt>
                <c:pt idx="45">
                  <c:v>39.86474609375</c:v>
                </c:pt>
                <c:pt idx="46">
                  <c:v>34.71875</c:v>
                </c:pt>
                <c:pt idx="47">
                  <c:v>30.248291015625</c:v>
                </c:pt>
                <c:pt idx="48">
                  <c:v>26.3466796875</c:v>
                </c:pt>
                <c:pt idx="49">
                  <c:v>22.9658203125</c:v>
                </c:pt>
                <c:pt idx="50">
                  <c:v>19.988037109375</c:v>
                </c:pt>
              </c:numCache>
            </c:numRef>
          </c:xVal>
          <c:yVal>
            <c:numRef>
              <c:f>'Miden HPFS1719A-100M'!$K$4:$K$54</c:f>
              <c:numCache>
                <c:formatCode>General</c:formatCode>
                <c:ptCount val="51"/>
                <c:pt idx="0">
                  <c:v>9.2836921571368667E-4</c:v>
                </c:pt>
                <c:pt idx="1">
                  <c:v>8.8398918783002265E-4</c:v>
                </c:pt>
                <c:pt idx="2">
                  <c:v>8.4071121111328512E-4</c:v>
                </c:pt>
                <c:pt idx="3">
                  <c:v>7.9694879964226832E-4</c:v>
                </c:pt>
                <c:pt idx="4">
                  <c:v>9.2795408177524384E-4</c:v>
                </c:pt>
                <c:pt idx="5">
                  <c:v>5.3527100162115331E-3</c:v>
                </c:pt>
                <c:pt idx="6">
                  <c:v>4.8826760361644454E-3</c:v>
                </c:pt>
                <c:pt idx="7">
                  <c:v>4.1407756729183558E-3</c:v>
                </c:pt>
                <c:pt idx="8">
                  <c:v>1.6129099176845456E-2</c:v>
                </c:pt>
                <c:pt idx="9">
                  <c:v>1.3432272304832713E-2</c:v>
                </c:pt>
                <c:pt idx="10">
                  <c:v>1.05061605570618E-2</c:v>
                </c:pt>
                <c:pt idx="11">
                  <c:v>8.3224950736506698E-3</c:v>
                </c:pt>
                <c:pt idx="12">
                  <c:v>1.1193670070923966E-2</c:v>
                </c:pt>
                <c:pt idx="13">
                  <c:v>9.3171045551113975E-3</c:v>
                </c:pt>
                <c:pt idx="14">
                  <c:v>8.6352647514877211E-3</c:v>
                </c:pt>
                <c:pt idx="15">
                  <c:v>7.1587493716663408E-3</c:v>
                </c:pt>
                <c:pt idx="16">
                  <c:v>6.1708946438053715E-3</c:v>
                </c:pt>
                <c:pt idx="17">
                  <c:v>5.2199392620637629E-3</c:v>
                </c:pt>
                <c:pt idx="18">
                  <c:v>4.4112678785931773E-3</c:v>
                </c:pt>
                <c:pt idx="19">
                  <c:v>3.7452035208513723E-3</c:v>
                </c:pt>
                <c:pt idx="20">
                  <c:v>3.2974837662337665E-3</c:v>
                </c:pt>
                <c:pt idx="21">
                  <c:v>2.8716811765198695E-3</c:v>
                </c:pt>
                <c:pt idx="22">
                  <c:v>2.6012915071135087E-3</c:v>
                </c:pt>
                <c:pt idx="23">
                  <c:v>2.3608243551046645E-3</c:v>
                </c:pt>
                <c:pt idx="24">
                  <c:v>2.1752335387496156E-3</c:v>
                </c:pt>
                <c:pt idx="25">
                  <c:v>2.0551453634610546E-3</c:v>
                </c:pt>
                <c:pt idx="26">
                  <c:v>1.913222974483665E-3</c:v>
                </c:pt>
                <c:pt idx="27">
                  <c:v>1.8040519060395185E-3</c:v>
                </c:pt>
                <c:pt idx="28">
                  <c:v>1.7603834786618598E-3</c:v>
                </c:pt>
                <c:pt idx="29">
                  <c:v>1.6293781965288842E-3</c:v>
                </c:pt>
                <c:pt idx="30">
                  <c:v>1.5857097691512254E-3</c:v>
                </c:pt>
                <c:pt idx="31">
                  <c:v>1.5420413417735672E-3</c:v>
                </c:pt>
                <c:pt idx="32">
                  <c:v>1.4874558075514941E-3</c:v>
                </c:pt>
                <c:pt idx="33">
                  <c:v>1.45470448701825E-3</c:v>
                </c:pt>
                <c:pt idx="34">
                  <c:v>1.5092900212403232E-3</c:v>
                </c:pt>
                <c:pt idx="35">
                  <c:v>1.4110360596405916E-3</c:v>
                </c:pt>
                <c:pt idx="36">
                  <c:v>1.4330304734885542E-3</c:v>
                </c:pt>
                <c:pt idx="37">
                  <c:v>1.4331907094736252E-3</c:v>
                </c:pt>
                <c:pt idx="38">
                  <c:v>1.4004320646856566E-3</c:v>
                </c:pt>
                <c:pt idx="39">
                  <c:v>1.3569055956274988E-3</c:v>
                </c:pt>
                <c:pt idx="40">
                  <c:v>1.3570573535579477E-3</c:v>
                </c:pt>
                <c:pt idx="41">
                  <c:v>1.3462859329996363E-3</c:v>
                </c:pt>
                <c:pt idx="42">
                  <c:v>1.3927485318791946E-3</c:v>
                </c:pt>
                <c:pt idx="43">
                  <c:v>1.398288494882264E-3</c:v>
                </c:pt>
                <c:pt idx="44">
                  <c:v>1.3710548579259426E-3</c:v>
                </c:pt>
                <c:pt idx="45">
                  <c:v>1.3970382788488405E-3</c:v>
                </c:pt>
                <c:pt idx="46">
                  <c:v>1.4572301318951546E-3</c:v>
                </c:pt>
                <c:pt idx="47">
                  <c:v>1.4575559701492538E-3</c:v>
                </c:pt>
                <c:pt idx="48">
                  <c:v>1.5067712991949911E-3</c:v>
                </c:pt>
                <c:pt idx="49">
                  <c:v>1.6112188898210291E-3</c:v>
                </c:pt>
                <c:pt idx="50">
                  <c:v>1.8626681535965992E-3</c:v>
                </c:pt>
              </c:numCache>
            </c:numRef>
          </c:yVal>
          <c:smooth val="1"/>
        </c:ser>
        <c:ser>
          <c:idx val="3"/>
          <c:order val="3"/>
          <c:tx>
            <c:v>WA8390-AL</c:v>
          </c:tx>
          <c:marker>
            <c:symbol val="none"/>
          </c:marker>
          <c:xVal>
            <c:numRef>
              <c:f>'Coilcraft WA8390-AL'!$L$4:$L$54</c:f>
              <c:numCache>
                <c:formatCode>General</c:formatCode>
                <c:ptCount val="51"/>
                <c:pt idx="0">
                  <c:v>19992.8125</c:v>
                </c:pt>
                <c:pt idx="1">
                  <c:v>17414.469970703125</c:v>
                </c:pt>
                <c:pt idx="2">
                  <c:v>15164.11767578125</c:v>
                </c:pt>
                <c:pt idx="3">
                  <c:v>13207.818115234375</c:v>
                </c:pt>
                <c:pt idx="4">
                  <c:v>11504.37646484375</c:v>
                </c:pt>
                <c:pt idx="5">
                  <c:v>10018.579345703125</c:v>
                </c:pt>
                <c:pt idx="6">
                  <c:v>8726.595703125</c:v>
                </c:pt>
                <c:pt idx="7">
                  <c:v>7603.7490234375</c:v>
                </c:pt>
                <c:pt idx="8">
                  <c:v>6621.294189453125</c:v>
                </c:pt>
                <c:pt idx="9">
                  <c:v>5766.659423828125</c:v>
                </c:pt>
                <c:pt idx="10">
                  <c:v>5020.528564453125</c:v>
                </c:pt>
                <c:pt idx="11">
                  <c:v>4371.1376953125</c:v>
                </c:pt>
                <c:pt idx="12">
                  <c:v>3805.8486328125</c:v>
                </c:pt>
                <c:pt idx="13">
                  <c:v>3315.643310546875</c:v>
                </c:pt>
                <c:pt idx="14">
                  <c:v>2886.755615234375</c:v>
                </c:pt>
                <c:pt idx="15">
                  <c:v>2515.560791015625</c:v>
                </c:pt>
                <c:pt idx="16">
                  <c:v>2190.356201171875</c:v>
                </c:pt>
                <c:pt idx="17">
                  <c:v>1908.51904296875</c:v>
                </c:pt>
                <c:pt idx="18">
                  <c:v>1662.33740234375</c:v>
                </c:pt>
                <c:pt idx="19">
                  <c:v>1447.39306640625</c:v>
                </c:pt>
                <c:pt idx="20">
                  <c:v>1260.8759765625</c:v>
                </c:pt>
                <c:pt idx="21">
                  <c:v>1097.985107421875</c:v>
                </c:pt>
                <c:pt idx="22">
                  <c:v>956.525634765625</c:v>
                </c:pt>
                <c:pt idx="23">
                  <c:v>833.097412109375</c:v>
                </c:pt>
                <c:pt idx="24">
                  <c:v>725.817626953125</c:v>
                </c:pt>
                <c:pt idx="25">
                  <c:v>632.197998046875</c:v>
                </c:pt>
                <c:pt idx="26">
                  <c:v>550.517822265625</c:v>
                </c:pt>
                <c:pt idx="27">
                  <c:v>479.09228515625</c:v>
                </c:pt>
                <c:pt idx="28">
                  <c:v>417.24267578125</c:v>
                </c:pt>
                <c:pt idx="29">
                  <c:v>363.478759765625</c:v>
                </c:pt>
                <c:pt idx="30">
                  <c:v>316.55712890625</c:v>
                </c:pt>
                <c:pt idx="31">
                  <c:v>275.580322265625</c:v>
                </c:pt>
                <c:pt idx="32">
                  <c:v>240.30078125</c:v>
                </c:pt>
                <c:pt idx="33">
                  <c:v>209.2890625</c:v>
                </c:pt>
                <c:pt idx="34">
                  <c:v>182.368896484375</c:v>
                </c:pt>
                <c:pt idx="35">
                  <c:v>158.8642578125</c:v>
                </c:pt>
                <c:pt idx="36">
                  <c:v>138.3212890625</c:v>
                </c:pt>
                <c:pt idx="37">
                  <c:v>120.469970703125</c:v>
                </c:pt>
                <c:pt idx="38">
                  <c:v>104.919921875</c:v>
                </c:pt>
                <c:pt idx="39">
                  <c:v>91.408935546875</c:v>
                </c:pt>
                <c:pt idx="40">
                  <c:v>79.609375</c:v>
                </c:pt>
                <c:pt idx="41">
                  <c:v>69.358154296875</c:v>
                </c:pt>
                <c:pt idx="42">
                  <c:v>60.402587890625</c:v>
                </c:pt>
                <c:pt idx="43">
                  <c:v>52.603271484375</c:v>
                </c:pt>
                <c:pt idx="44">
                  <c:v>45.789306640625</c:v>
                </c:pt>
                <c:pt idx="45">
                  <c:v>39.86474609375</c:v>
                </c:pt>
                <c:pt idx="46">
                  <c:v>34.718994140625</c:v>
                </c:pt>
                <c:pt idx="47">
                  <c:v>30.24853515625</c:v>
                </c:pt>
                <c:pt idx="48">
                  <c:v>26.346923828125</c:v>
                </c:pt>
                <c:pt idx="49">
                  <c:v>22.9658203125</c:v>
                </c:pt>
                <c:pt idx="50">
                  <c:v>19.988037109375</c:v>
                </c:pt>
              </c:numCache>
            </c:numRef>
          </c:xVal>
          <c:yVal>
            <c:numRef>
              <c:f>'Coilcraft WA8390-AL'!$K$4:$K$54</c:f>
              <c:numCache>
                <c:formatCode>General</c:formatCode>
                <c:ptCount val="51"/>
                <c:pt idx="0">
                  <c:v>8.8458231988593487E-4</c:v>
                </c:pt>
                <c:pt idx="1">
                  <c:v>8.4080521622452681E-4</c:v>
                </c:pt>
                <c:pt idx="2">
                  <c:v>7.9685971775883741E-4</c:v>
                </c:pt>
                <c:pt idx="3">
                  <c:v>8.4061722701992672E-4</c:v>
                </c:pt>
                <c:pt idx="4">
                  <c:v>8.8438452078150765E-4</c:v>
                </c:pt>
                <c:pt idx="5">
                  <c:v>4.7953391814091282E-3</c:v>
                </c:pt>
                <c:pt idx="6">
                  <c:v>4.2499589470889115E-3</c:v>
                </c:pt>
                <c:pt idx="7">
                  <c:v>3.6049715313678909E-3</c:v>
                </c:pt>
                <c:pt idx="8">
                  <c:v>1.9297571667179155E-2</c:v>
                </c:pt>
                <c:pt idx="9">
                  <c:v>1.6027417164679272E-2</c:v>
                </c:pt>
                <c:pt idx="10">
                  <c:v>1.2340439563127147E-2</c:v>
                </c:pt>
                <c:pt idx="11">
                  <c:v>9.2007075570514785E-3</c:v>
                </c:pt>
                <c:pt idx="12">
                  <c:v>9.1621819191749811E-3</c:v>
                </c:pt>
                <c:pt idx="13">
                  <c:v>7.1182956513843485E-3</c:v>
                </c:pt>
                <c:pt idx="14">
                  <c:v>5.5558101173020531E-3</c:v>
                </c:pt>
                <c:pt idx="15">
                  <c:v>4.2395146129762667E-3</c:v>
                </c:pt>
                <c:pt idx="16">
                  <c:v>3.4310843908097383E-3</c:v>
                </c:pt>
                <c:pt idx="17">
                  <c:v>2.8957625904809815E-3</c:v>
                </c:pt>
                <c:pt idx="18">
                  <c:v>2.6443735154394296E-3</c:v>
                </c:pt>
                <c:pt idx="19">
                  <c:v>2.5895046313112969E-3</c:v>
                </c:pt>
                <c:pt idx="20">
                  <c:v>2.3602966344407495E-3</c:v>
                </c:pt>
                <c:pt idx="21">
                  <c:v>2.109259304534913E-3</c:v>
                </c:pt>
                <c:pt idx="22">
                  <c:v>1.8361874179308804E-3</c:v>
                </c:pt>
                <c:pt idx="23">
                  <c:v>1.7052260567708769E-3</c:v>
                </c:pt>
                <c:pt idx="24">
                  <c:v>1.530439876246613E-3</c:v>
                </c:pt>
                <c:pt idx="25">
                  <c:v>1.486957121504205E-3</c:v>
                </c:pt>
                <c:pt idx="26">
                  <c:v>1.4323898876875368E-3</c:v>
                </c:pt>
                <c:pt idx="27">
                  <c:v>1.3887361006342022E-3</c:v>
                </c:pt>
                <c:pt idx="28">
                  <c:v>1.3776686943039918E-3</c:v>
                </c:pt>
                <c:pt idx="29">
                  <c:v>1.3887361006342022E-3</c:v>
                </c:pt>
                <c:pt idx="30">
                  <c:v>1.366909207107535E-3</c:v>
                </c:pt>
                <c:pt idx="31">
                  <c:v>1.3559957603442015E-3</c:v>
                </c:pt>
                <c:pt idx="32">
                  <c:v>1.3450823135808679E-3</c:v>
                </c:pt>
                <c:pt idx="33">
                  <c:v>1.3015739822291768E-3</c:v>
                </c:pt>
                <c:pt idx="34">
                  <c:v>1.3450823135808679E-3</c:v>
                </c:pt>
                <c:pt idx="35">
                  <c:v>1.3452326482997568E-3</c:v>
                </c:pt>
                <c:pt idx="36">
                  <c:v>1.2906593157115316E-3</c:v>
                </c:pt>
                <c:pt idx="37">
                  <c:v>1.323551243537795E-3</c:v>
                </c:pt>
                <c:pt idx="38">
                  <c:v>1.3781306762610029E-3</c:v>
                </c:pt>
                <c:pt idx="39">
                  <c:v>1.367367632262933E-3</c:v>
                </c:pt>
                <c:pt idx="40">
                  <c:v>1.4330304734885542E-3</c:v>
                </c:pt>
                <c:pt idx="41">
                  <c:v>1.3021561303217508E-3</c:v>
                </c:pt>
                <c:pt idx="42">
                  <c:v>1.3043390941097574E-3</c:v>
                </c:pt>
                <c:pt idx="43">
                  <c:v>1.3207853629911138E-3</c:v>
                </c:pt>
                <c:pt idx="44">
                  <c:v>1.364523949251062E-3</c:v>
                </c:pt>
                <c:pt idx="45">
                  <c:v>1.3646764952487422E-3</c:v>
                </c:pt>
                <c:pt idx="46">
                  <c:v>1.4085036057692308E-3</c:v>
                </c:pt>
                <c:pt idx="47">
                  <c:v>1.4195809571732082E-3</c:v>
                </c:pt>
                <c:pt idx="48">
                  <c:v>1.4854322782686499E-3</c:v>
                </c:pt>
                <c:pt idx="49">
                  <c:v>1.6604675876726886E-3</c:v>
                </c:pt>
                <c:pt idx="50">
                  <c:v>1.7676204713946008E-3</c:v>
                </c:pt>
              </c:numCache>
            </c:numRef>
          </c:yVal>
          <c:smooth val="1"/>
        </c:ser>
        <c:ser>
          <c:idx val="4"/>
          <c:order val="4"/>
          <c:tx>
            <c:v>WA8389-AL</c:v>
          </c:tx>
          <c:marker>
            <c:symbol val="none"/>
          </c:marker>
          <c:xVal>
            <c:numRef>
              <c:f>'Coilcraft WA8389-AL'!$L$4:$L$54</c:f>
              <c:numCache>
                <c:formatCode>General</c:formatCode>
                <c:ptCount val="51"/>
                <c:pt idx="0">
                  <c:v>19992.685791015625</c:v>
                </c:pt>
                <c:pt idx="1">
                  <c:v>17414.3623046875</c:v>
                </c:pt>
                <c:pt idx="2">
                  <c:v>15163.99755859375</c:v>
                </c:pt>
                <c:pt idx="3">
                  <c:v>13207.68701171875</c:v>
                </c:pt>
                <c:pt idx="4">
                  <c:v>11504.321533203125</c:v>
                </c:pt>
                <c:pt idx="5">
                  <c:v>10018.520751953125</c:v>
                </c:pt>
                <c:pt idx="6">
                  <c:v>8726.541015625</c:v>
                </c:pt>
                <c:pt idx="7">
                  <c:v>7603.69140625</c:v>
                </c:pt>
                <c:pt idx="8">
                  <c:v>6621.2724609375</c:v>
                </c:pt>
                <c:pt idx="9">
                  <c:v>5766.638671875</c:v>
                </c:pt>
                <c:pt idx="10">
                  <c:v>5020.494873046875</c:v>
                </c:pt>
                <c:pt idx="11">
                  <c:v>4371.10595703125</c:v>
                </c:pt>
                <c:pt idx="12">
                  <c:v>3805.82080078125</c:v>
                </c:pt>
                <c:pt idx="13">
                  <c:v>3315.619140625</c:v>
                </c:pt>
                <c:pt idx="14">
                  <c:v>2886.7451171875</c:v>
                </c:pt>
                <c:pt idx="15">
                  <c:v>2515.53369140625</c:v>
                </c:pt>
                <c:pt idx="16">
                  <c:v>2190.332275390625</c:v>
                </c:pt>
                <c:pt idx="17">
                  <c:v>1908.491455078125</c:v>
                </c:pt>
                <c:pt idx="18">
                  <c:v>1662.307373046875</c:v>
                </c:pt>
                <c:pt idx="19">
                  <c:v>1447.366943359375</c:v>
                </c:pt>
                <c:pt idx="20">
                  <c:v>1260.853271484375</c:v>
                </c:pt>
                <c:pt idx="21">
                  <c:v>1097.9658203125</c:v>
                </c:pt>
                <c:pt idx="22">
                  <c:v>956.51171875</c:v>
                </c:pt>
                <c:pt idx="23">
                  <c:v>833.084716796875</c:v>
                </c:pt>
                <c:pt idx="24">
                  <c:v>725.80712890625</c:v>
                </c:pt>
                <c:pt idx="25">
                  <c:v>632.186279296875</c:v>
                </c:pt>
                <c:pt idx="26">
                  <c:v>550.5078125</c:v>
                </c:pt>
                <c:pt idx="27">
                  <c:v>479.087158203125</c:v>
                </c:pt>
                <c:pt idx="28">
                  <c:v>417.23681640625</c:v>
                </c:pt>
                <c:pt idx="29">
                  <c:v>363.4736328125</c:v>
                </c:pt>
                <c:pt idx="30">
                  <c:v>316.55322265625</c:v>
                </c:pt>
                <c:pt idx="31">
                  <c:v>275.576416015625</c:v>
                </c:pt>
                <c:pt idx="32">
                  <c:v>240.29736328125</c:v>
                </c:pt>
                <c:pt idx="33">
                  <c:v>209.2861328125</c:v>
                </c:pt>
                <c:pt idx="34">
                  <c:v>182.366943359375</c:v>
                </c:pt>
                <c:pt idx="35">
                  <c:v>158.86181640625</c:v>
                </c:pt>
                <c:pt idx="36">
                  <c:v>138.319580078125</c:v>
                </c:pt>
                <c:pt idx="37">
                  <c:v>120.46826171875</c:v>
                </c:pt>
                <c:pt idx="38">
                  <c:v>104.918212890625</c:v>
                </c:pt>
                <c:pt idx="39">
                  <c:v>91.407958984375</c:v>
                </c:pt>
                <c:pt idx="40">
                  <c:v>79.60888671875</c:v>
                </c:pt>
                <c:pt idx="41">
                  <c:v>69.35693359375</c:v>
                </c:pt>
                <c:pt idx="42">
                  <c:v>60.401611328125</c:v>
                </c:pt>
                <c:pt idx="43">
                  <c:v>52.602783203125</c:v>
                </c:pt>
                <c:pt idx="44">
                  <c:v>45.78857421875</c:v>
                </c:pt>
                <c:pt idx="45">
                  <c:v>39.864501953125</c:v>
                </c:pt>
                <c:pt idx="46">
                  <c:v>34.718505859375</c:v>
                </c:pt>
                <c:pt idx="47">
                  <c:v>30.248291015625</c:v>
                </c:pt>
                <c:pt idx="48">
                  <c:v>26.346435546875</c:v>
                </c:pt>
                <c:pt idx="49">
                  <c:v>22.9658203125</c:v>
                </c:pt>
                <c:pt idx="50">
                  <c:v>19.98779296875</c:v>
                </c:pt>
              </c:numCache>
            </c:numRef>
          </c:xVal>
          <c:yVal>
            <c:numRef>
              <c:f>'Coilcraft WA8389-AL'!$K$4:$K$54</c:f>
              <c:numCache>
                <c:formatCode>General</c:formatCode>
                <c:ptCount val="51"/>
                <c:pt idx="0">
                  <c:v>8.8448340927515157E-4</c:v>
                </c:pt>
                <c:pt idx="1">
                  <c:v>8.8458231988593487E-4</c:v>
                </c:pt>
                <c:pt idx="2">
                  <c:v>7.5336459177683995E-4</c:v>
                </c:pt>
                <c:pt idx="3">
                  <c:v>7.9712702317390194E-4</c:v>
                </c:pt>
                <c:pt idx="4">
                  <c:v>8.8428565439758544E-4</c:v>
                </c:pt>
                <c:pt idx="5">
                  <c:v>4.8171733950979571E-3</c:v>
                </c:pt>
                <c:pt idx="6">
                  <c:v>4.3477378007881276E-3</c:v>
                </c:pt>
                <c:pt idx="7">
                  <c:v>3.6057776294826285E-3</c:v>
                </c:pt>
                <c:pt idx="8">
                  <c:v>1.7906784501551101E-2</c:v>
                </c:pt>
                <c:pt idx="9">
                  <c:v>1.492641433302591E-2</c:v>
                </c:pt>
                <c:pt idx="10">
                  <c:v>1.1707176572937921E-2</c:v>
                </c:pt>
                <c:pt idx="11">
                  <c:v>9.0540230105933973E-3</c:v>
                </c:pt>
                <c:pt idx="12">
                  <c:v>9.6763676733655699E-3</c:v>
                </c:pt>
                <c:pt idx="13">
                  <c:v>7.8966803043854991E-3</c:v>
                </c:pt>
                <c:pt idx="14">
                  <c:v>6.6738276336752661E-3</c:v>
                </c:pt>
                <c:pt idx="15">
                  <c:v>5.3812534911325234E-3</c:v>
                </c:pt>
                <c:pt idx="16">
                  <c:v>4.4355705131788577E-3</c:v>
                </c:pt>
                <c:pt idx="17">
                  <c:v>3.6696464741709268E-3</c:v>
                </c:pt>
                <c:pt idx="18">
                  <c:v>3.1334868678265242E-3</c:v>
                </c:pt>
                <c:pt idx="19">
                  <c:v>2.8302599494144935E-3</c:v>
                </c:pt>
                <c:pt idx="20">
                  <c:v>2.5352146499930139E-3</c:v>
                </c:pt>
                <c:pt idx="21">
                  <c:v>2.2836387352275582E-3</c:v>
                </c:pt>
                <c:pt idx="22">
                  <c:v>2.0324023312009382E-3</c:v>
                </c:pt>
                <c:pt idx="23">
                  <c:v>1.9010307568775311E-3</c:v>
                </c:pt>
                <c:pt idx="24">
                  <c:v>1.7046545524368106E-3</c:v>
                </c:pt>
                <c:pt idx="25">
                  <c:v>1.6282860284876416E-3</c:v>
                </c:pt>
                <c:pt idx="26">
                  <c:v>1.5190184381021533E-3</c:v>
                </c:pt>
                <c:pt idx="27">
                  <c:v>1.4317498743332683E-3</c:v>
                </c:pt>
                <c:pt idx="28">
                  <c:v>1.3990241629199365E-3</c:v>
                </c:pt>
                <c:pt idx="29">
                  <c:v>1.3553898810354939E-3</c:v>
                </c:pt>
                <c:pt idx="30">
                  <c:v>1.3570573535579477E-3</c:v>
                </c:pt>
                <c:pt idx="31">
                  <c:v>1.3135162956852437E-3</c:v>
                </c:pt>
                <c:pt idx="32">
                  <c:v>1.258900233494589E-3</c:v>
                </c:pt>
                <c:pt idx="33">
                  <c:v>1.3244395081233745E-3</c:v>
                </c:pt>
                <c:pt idx="34">
                  <c:v>1.258900233494589E-3</c:v>
                </c:pt>
                <c:pt idx="35">
                  <c:v>1.3025930832471129E-3</c:v>
                </c:pt>
                <c:pt idx="36">
                  <c:v>1.2918143650194368E-3</c:v>
                </c:pt>
                <c:pt idx="37">
                  <c:v>1.2808899306429511E-3</c:v>
                </c:pt>
                <c:pt idx="38">
                  <c:v>1.2919588915615474E-3</c:v>
                </c:pt>
                <c:pt idx="39">
                  <c:v>1.2482562652085141E-3</c:v>
                </c:pt>
                <c:pt idx="40">
                  <c:v>1.3578166526786964E-3</c:v>
                </c:pt>
                <c:pt idx="41">
                  <c:v>1.215751328857183E-3</c:v>
                </c:pt>
                <c:pt idx="42">
                  <c:v>1.2891193086474997E-3</c:v>
                </c:pt>
                <c:pt idx="43">
                  <c:v>1.2782660681322372E-3</c:v>
                </c:pt>
                <c:pt idx="44">
                  <c:v>1.3478483320295037E-3</c:v>
                </c:pt>
                <c:pt idx="45">
                  <c:v>1.4025738375991951E-3</c:v>
                </c:pt>
                <c:pt idx="46">
                  <c:v>1.3370840086062367E-3</c:v>
                </c:pt>
                <c:pt idx="47">
                  <c:v>1.4300210988151131E-3</c:v>
                </c:pt>
                <c:pt idx="48">
                  <c:v>1.4686381869514172E-3</c:v>
                </c:pt>
                <c:pt idx="49">
                  <c:v>1.6330659256152125E-3</c:v>
                </c:pt>
                <c:pt idx="50">
                  <c:v>1.7726382013201322E-3</c:v>
                </c:pt>
              </c:numCache>
            </c:numRef>
          </c:yVal>
          <c:smooth val="1"/>
        </c:ser>
        <c:ser>
          <c:idx val="5"/>
          <c:order val="5"/>
          <c:tx>
            <c:v>CY9951-AL</c:v>
          </c:tx>
          <c:marker>
            <c:symbol val="none"/>
          </c:marker>
          <c:xVal>
            <c:numRef>
              <c:f>'Coilcraft CY9951-AL'!$L$4:$L$54</c:f>
              <c:numCache>
                <c:formatCode>General</c:formatCode>
                <c:ptCount val="51"/>
                <c:pt idx="0">
                  <c:v>19992.740234375</c:v>
                </c:pt>
                <c:pt idx="1">
                  <c:v>17414.4140625</c:v>
                </c:pt>
                <c:pt idx="2">
                  <c:v>15164.0732421875</c:v>
                </c:pt>
                <c:pt idx="3">
                  <c:v>13207.782470703125</c:v>
                </c:pt>
                <c:pt idx="4">
                  <c:v>11504.348876953125</c:v>
                </c:pt>
                <c:pt idx="5">
                  <c:v>10018.520751953125</c:v>
                </c:pt>
                <c:pt idx="6">
                  <c:v>8726.572509765625</c:v>
                </c:pt>
                <c:pt idx="7">
                  <c:v>7603.721435546875</c:v>
                </c:pt>
                <c:pt idx="8">
                  <c:v>6621.296142578125</c:v>
                </c:pt>
                <c:pt idx="9">
                  <c:v>5766.638671875</c:v>
                </c:pt>
                <c:pt idx="10">
                  <c:v>5020.512939453125</c:v>
                </c:pt>
                <c:pt idx="11">
                  <c:v>4371.120361328125</c:v>
                </c:pt>
                <c:pt idx="12">
                  <c:v>3805.836669921875</c:v>
                </c:pt>
                <c:pt idx="13">
                  <c:v>3315.619140625</c:v>
                </c:pt>
                <c:pt idx="14">
                  <c:v>2886.75439453125</c:v>
                </c:pt>
                <c:pt idx="15">
                  <c:v>2515.5517578125</c:v>
                </c:pt>
                <c:pt idx="16">
                  <c:v>2190.34033203125</c:v>
                </c:pt>
                <c:pt idx="17">
                  <c:v>1908.50244140625</c:v>
                </c:pt>
                <c:pt idx="18">
                  <c:v>1662.313232421875</c:v>
                </c:pt>
                <c:pt idx="19">
                  <c:v>1447.3720703125</c:v>
                </c:pt>
                <c:pt idx="20">
                  <c:v>1260.862060546875</c:v>
                </c:pt>
                <c:pt idx="21">
                  <c:v>1097.97314453125</c:v>
                </c:pt>
                <c:pt idx="22">
                  <c:v>956.51513671875</c:v>
                </c:pt>
                <c:pt idx="23">
                  <c:v>833.084716796875</c:v>
                </c:pt>
                <c:pt idx="24">
                  <c:v>725.809814453125</c:v>
                </c:pt>
                <c:pt idx="25">
                  <c:v>632.19140625</c:v>
                </c:pt>
                <c:pt idx="26">
                  <c:v>550.509765625</c:v>
                </c:pt>
                <c:pt idx="27">
                  <c:v>479.0888671875</c:v>
                </c:pt>
                <c:pt idx="28">
                  <c:v>417.23974609375</c:v>
                </c:pt>
                <c:pt idx="29">
                  <c:v>363.474853515625</c:v>
                </c:pt>
                <c:pt idx="30">
                  <c:v>316.5546875</c:v>
                </c:pt>
                <c:pt idx="31">
                  <c:v>275.577392578125</c:v>
                </c:pt>
                <c:pt idx="32">
                  <c:v>240.299072265625</c:v>
                </c:pt>
                <c:pt idx="33">
                  <c:v>209.28759765625</c:v>
                </c:pt>
                <c:pt idx="34">
                  <c:v>182.366943359375</c:v>
                </c:pt>
                <c:pt idx="35">
                  <c:v>158.863037109375</c:v>
                </c:pt>
                <c:pt idx="36">
                  <c:v>138.320068359375</c:v>
                </c:pt>
                <c:pt idx="37">
                  <c:v>120.46923828125</c:v>
                </c:pt>
                <c:pt idx="38">
                  <c:v>104.919189453125</c:v>
                </c:pt>
                <c:pt idx="39">
                  <c:v>91.40869140625</c:v>
                </c:pt>
                <c:pt idx="40">
                  <c:v>79.60888671875</c:v>
                </c:pt>
                <c:pt idx="41">
                  <c:v>69.357666015625</c:v>
                </c:pt>
                <c:pt idx="42">
                  <c:v>60.40185546875</c:v>
                </c:pt>
                <c:pt idx="43">
                  <c:v>52.6025390625</c:v>
                </c:pt>
                <c:pt idx="44">
                  <c:v>45.788818359375</c:v>
                </c:pt>
                <c:pt idx="45">
                  <c:v>39.864501953125</c:v>
                </c:pt>
                <c:pt idx="46">
                  <c:v>34.71875</c:v>
                </c:pt>
                <c:pt idx="47">
                  <c:v>30.248291015625</c:v>
                </c:pt>
                <c:pt idx="48">
                  <c:v>26.3466796875</c:v>
                </c:pt>
                <c:pt idx="49">
                  <c:v>22.9658203125</c:v>
                </c:pt>
                <c:pt idx="50">
                  <c:v>19.98779296875</c:v>
                </c:pt>
              </c:numCache>
            </c:numRef>
          </c:xVal>
          <c:yVal>
            <c:numRef>
              <c:f>'Coilcraft CY9951-AL'!$K$4:$K$54</c:f>
              <c:numCache>
                <c:formatCode>General</c:formatCode>
                <c:ptCount val="51"/>
                <c:pt idx="0">
                  <c:v>9.2816160232577643E-4</c:v>
                </c:pt>
                <c:pt idx="1">
                  <c:v>7.9712702317390194E-4</c:v>
                </c:pt>
                <c:pt idx="2">
                  <c:v>7.9694879964226832E-4</c:v>
                </c:pt>
                <c:pt idx="3">
                  <c:v>8.4061722701992672E-4</c:v>
                </c:pt>
                <c:pt idx="4">
                  <c:v>8.8428565439758544E-4</c:v>
                </c:pt>
                <c:pt idx="5">
                  <c:v>4.7194470260223048E-3</c:v>
                </c:pt>
                <c:pt idx="6">
                  <c:v>4.2390406196718558E-3</c:v>
                </c:pt>
                <c:pt idx="7">
                  <c:v>3.5617061079902743E-3</c:v>
                </c:pt>
                <c:pt idx="8">
                  <c:v>1.886078973667291E-2</c:v>
                </c:pt>
                <c:pt idx="9">
                  <c:v>1.5725121062414402E-2</c:v>
                </c:pt>
                <c:pt idx="10">
                  <c:v>1.2123503176930598E-2</c:v>
                </c:pt>
                <c:pt idx="11">
                  <c:v>9.1304513025127886E-3</c:v>
                </c:pt>
                <c:pt idx="12">
                  <c:v>9.1263698558377345E-3</c:v>
                </c:pt>
                <c:pt idx="13">
                  <c:v>7.1805665126085634E-3</c:v>
                </c:pt>
                <c:pt idx="14">
                  <c:v>5.680259838723202E-3</c:v>
                </c:pt>
                <c:pt idx="15">
                  <c:v>4.4236630222160116E-3</c:v>
                </c:pt>
                <c:pt idx="16">
                  <c:v>3.4732044324309228E-3</c:v>
                </c:pt>
                <c:pt idx="17">
                  <c:v>2.8944682864485848E-3</c:v>
                </c:pt>
                <c:pt idx="18">
                  <c:v>2.5449926328873496E-3</c:v>
                </c:pt>
                <c:pt idx="19">
                  <c:v>2.5122596086701488E-3</c:v>
                </c:pt>
                <c:pt idx="20">
                  <c:v>2.2937831657589723E-3</c:v>
                </c:pt>
                <c:pt idx="21">
                  <c:v>2.0755873830470605E-3</c:v>
                </c:pt>
                <c:pt idx="22">
                  <c:v>1.9010307568775311E-3</c:v>
                </c:pt>
                <c:pt idx="23">
                  <c:v>1.6937447633012151E-3</c:v>
                </c:pt>
                <c:pt idx="24">
                  <c:v>1.5628272936740678E-3</c:v>
                </c:pt>
                <c:pt idx="25">
                  <c:v>1.4428196131825164E-3</c:v>
                </c:pt>
                <c:pt idx="26">
                  <c:v>1.3882706675045387E-3</c:v>
                </c:pt>
                <c:pt idx="27">
                  <c:v>1.3787471343901143E-3</c:v>
                </c:pt>
                <c:pt idx="28">
                  <c:v>1.3896679037714223E-3</c:v>
                </c:pt>
                <c:pt idx="29">
                  <c:v>1.345984826246191E-3</c:v>
                </c:pt>
                <c:pt idx="30">
                  <c:v>1.3570573535579477E-3</c:v>
                </c:pt>
                <c:pt idx="31">
                  <c:v>1.3570573535579477E-3</c:v>
                </c:pt>
                <c:pt idx="32">
                  <c:v>1.3242913812386409E-3</c:v>
                </c:pt>
                <c:pt idx="33">
                  <c:v>1.3352133720117433E-3</c:v>
                </c:pt>
                <c:pt idx="34">
                  <c:v>1.3352133720117433E-3</c:v>
                </c:pt>
                <c:pt idx="35">
                  <c:v>1.3352133720117433E-3</c:v>
                </c:pt>
                <c:pt idx="36">
                  <c:v>1.3572091454377671E-3</c:v>
                </c:pt>
                <c:pt idx="37">
                  <c:v>1.3682854056548369E-3</c:v>
                </c:pt>
                <c:pt idx="38">
                  <c:v>1.3136632337724082E-3</c:v>
                </c:pt>
                <c:pt idx="39">
                  <c:v>1.3793641442676138E-3</c:v>
                </c:pt>
                <c:pt idx="40">
                  <c:v>1.3576647248874094E-3</c:v>
                </c:pt>
                <c:pt idx="41">
                  <c:v>1.3359604490138482E-3</c:v>
                </c:pt>
                <c:pt idx="42">
                  <c:v>1.3490544602908277E-3</c:v>
                </c:pt>
                <c:pt idx="43">
                  <c:v>1.3273558983107729E-3</c:v>
                </c:pt>
                <c:pt idx="44">
                  <c:v>1.3438181741903005E-3</c:v>
                </c:pt>
                <c:pt idx="45">
                  <c:v>1.3603583916083916E-3</c:v>
                </c:pt>
                <c:pt idx="46">
                  <c:v>1.415149597157724E-3</c:v>
                </c:pt>
                <c:pt idx="47">
                  <c:v>1.3989927252378287E-3</c:v>
                </c:pt>
                <c:pt idx="48">
                  <c:v>1.5331251047544555E-3</c:v>
                </c:pt>
                <c:pt idx="49">
                  <c:v>1.6591683898731346E-3</c:v>
                </c:pt>
                <c:pt idx="50">
                  <c:v>1.7880260454520044E-3</c:v>
                </c:pt>
              </c:numCache>
            </c:numRef>
          </c:yVal>
          <c:smooth val="1"/>
        </c:ser>
        <c:ser>
          <c:idx val="6"/>
          <c:order val="6"/>
          <c:tx>
            <c:v>CY9952-AL</c:v>
          </c:tx>
          <c:marker>
            <c:symbol val="none"/>
          </c:marker>
          <c:xVal>
            <c:numRef>
              <c:f>'Coilcraft CY9952-AL'!$L$4:$L$54</c:f>
              <c:numCache>
                <c:formatCode>General</c:formatCode>
                <c:ptCount val="51"/>
                <c:pt idx="0">
                  <c:v>19992.728271484375</c:v>
                </c:pt>
                <c:pt idx="1">
                  <c:v>17414.4140625</c:v>
                </c:pt>
                <c:pt idx="2">
                  <c:v>15164.0419921875</c:v>
                </c:pt>
                <c:pt idx="3">
                  <c:v>13207.770263671875</c:v>
                </c:pt>
                <c:pt idx="4">
                  <c:v>11504.35595703125</c:v>
                </c:pt>
                <c:pt idx="5">
                  <c:v>10018.520751953125</c:v>
                </c:pt>
                <c:pt idx="6">
                  <c:v>8726.55810546875</c:v>
                </c:pt>
                <c:pt idx="7">
                  <c:v>7603.718505859375</c:v>
                </c:pt>
                <c:pt idx="8">
                  <c:v>6621.2724609375</c:v>
                </c:pt>
                <c:pt idx="9">
                  <c:v>5766.645263671875</c:v>
                </c:pt>
                <c:pt idx="10">
                  <c:v>5020.510498046875</c:v>
                </c:pt>
                <c:pt idx="11">
                  <c:v>4371.123291015625</c:v>
                </c:pt>
                <c:pt idx="12">
                  <c:v>3805.834716796875</c:v>
                </c:pt>
                <c:pt idx="13">
                  <c:v>3315.619140625</c:v>
                </c:pt>
                <c:pt idx="14">
                  <c:v>2886.7451171875</c:v>
                </c:pt>
                <c:pt idx="15">
                  <c:v>2515.542724609375</c:v>
                </c:pt>
                <c:pt idx="16">
                  <c:v>2190.34033203125</c:v>
                </c:pt>
                <c:pt idx="17">
                  <c:v>1908.498291015625</c:v>
                </c:pt>
                <c:pt idx="18">
                  <c:v>1662.3173828125</c:v>
                </c:pt>
                <c:pt idx="19">
                  <c:v>1447.37744140625</c:v>
                </c:pt>
                <c:pt idx="20">
                  <c:v>1260.8623046875</c:v>
                </c:pt>
                <c:pt idx="21">
                  <c:v>1097.96923828125</c:v>
                </c:pt>
                <c:pt idx="22">
                  <c:v>956.51513671875</c:v>
                </c:pt>
                <c:pt idx="23">
                  <c:v>833.087646484375</c:v>
                </c:pt>
                <c:pt idx="24">
                  <c:v>725.812255859375</c:v>
                </c:pt>
                <c:pt idx="25">
                  <c:v>632.19140625</c:v>
                </c:pt>
                <c:pt idx="26">
                  <c:v>550.51171875</c:v>
                </c:pt>
                <c:pt idx="27">
                  <c:v>479.0888671875</c:v>
                </c:pt>
                <c:pt idx="28">
                  <c:v>417.23974609375</c:v>
                </c:pt>
                <c:pt idx="29">
                  <c:v>363.474853515625</c:v>
                </c:pt>
                <c:pt idx="30">
                  <c:v>316.5546875</c:v>
                </c:pt>
                <c:pt idx="31">
                  <c:v>275.578369140625</c:v>
                </c:pt>
                <c:pt idx="32">
                  <c:v>240.29833984375</c:v>
                </c:pt>
                <c:pt idx="33">
                  <c:v>209.28759765625</c:v>
                </c:pt>
                <c:pt idx="34">
                  <c:v>182.366943359375</c:v>
                </c:pt>
                <c:pt idx="35">
                  <c:v>158.8623046875</c:v>
                </c:pt>
                <c:pt idx="36">
                  <c:v>138.319580078125</c:v>
                </c:pt>
                <c:pt idx="37">
                  <c:v>120.46875</c:v>
                </c:pt>
                <c:pt idx="38">
                  <c:v>104.918701171875</c:v>
                </c:pt>
                <c:pt idx="39">
                  <c:v>91.408935546875</c:v>
                </c:pt>
                <c:pt idx="40">
                  <c:v>79.609375</c:v>
                </c:pt>
                <c:pt idx="41">
                  <c:v>69.35791015625</c:v>
                </c:pt>
                <c:pt idx="42">
                  <c:v>60.40185546875</c:v>
                </c:pt>
                <c:pt idx="43">
                  <c:v>52.60302734375</c:v>
                </c:pt>
                <c:pt idx="44">
                  <c:v>45.78857421875</c:v>
                </c:pt>
                <c:pt idx="45">
                  <c:v>39.864501953125</c:v>
                </c:pt>
                <c:pt idx="46">
                  <c:v>34.71875</c:v>
                </c:pt>
                <c:pt idx="47">
                  <c:v>30.248291015625</c:v>
                </c:pt>
                <c:pt idx="48">
                  <c:v>26.346923828125</c:v>
                </c:pt>
                <c:pt idx="49">
                  <c:v>22.9658203125</c:v>
                </c:pt>
                <c:pt idx="50">
                  <c:v>19.988037109375</c:v>
                </c:pt>
              </c:numCache>
            </c:numRef>
          </c:xVal>
          <c:yVal>
            <c:numRef>
              <c:f>'Coilcraft CY9952-AL'!$K$4:$K$54</c:f>
              <c:numCache>
                <c:formatCode>General</c:formatCode>
                <c:ptCount val="51"/>
                <c:pt idx="0">
                  <c:v>8.8438452078150765E-4</c:v>
                </c:pt>
                <c:pt idx="1">
                  <c:v>8.8438452078150765E-4</c:v>
                </c:pt>
                <c:pt idx="2">
                  <c:v>8.4071121111328512E-4</c:v>
                </c:pt>
                <c:pt idx="3">
                  <c:v>8.8438452078150765E-4</c:v>
                </c:pt>
                <c:pt idx="4">
                  <c:v>8.8438452078150765E-4</c:v>
                </c:pt>
                <c:pt idx="5">
                  <c:v>4.7625878608758849E-3</c:v>
                </c:pt>
                <c:pt idx="6">
                  <c:v>4.3591422212594681E-3</c:v>
                </c:pt>
                <c:pt idx="7">
                  <c:v>3.6057776294826285E-3</c:v>
                </c:pt>
                <c:pt idx="8">
                  <c:v>1.8978782632696985E-2</c:v>
                </c:pt>
                <c:pt idx="9">
                  <c:v>1.579978288057908E-2</c:v>
                </c:pt>
                <c:pt idx="10">
                  <c:v>1.2198501306705425E-2</c:v>
                </c:pt>
                <c:pt idx="11">
                  <c:v>9.1304513025127886E-3</c:v>
                </c:pt>
                <c:pt idx="12">
                  <c:v>9.4724244169808684E-3</c:v>
                </c:pt>
                <c:pt idx="13">
                  <c:v>7.4927021899544406E-3</c:v>
                </c:pt>
                <c:pt idx="14">
                  <c:v>6.0378644218143217E-3</c:v>
                </c:pt>
                <c:pt idx="15">
                  <c:v>4.6939367755900021E-3</c:v>
                </c:pt>
                <c:pt idx="16">
                  <c:v>3.6276142843167398E-3</c:v>
                </c:pt>
                <c:pt idx="17">
                  <c:v>2.8954389059661864E-3</c:v>
                </c:pt>
                <c:pt idx="18">
                  <c:v>2.5458459652407165E-3</c:v>
                </c:pt>
                <c:pt idx="19">
                  <c:v>2.3270324678045643E-3</c:v>
                </c:pt>
                <c:pt idx="20">
                  <c:v>2.1958403745705427E-3</c:v>
                </c:pt>
                <c:pt idx="21">
                  <c:v>1.9555797025555093E-3</c:v>
                </c:pt>
                <c:pt idx="22">
                  <c:v>1.7264741307080017E-3</c:v>
                </c:pt>
                <c:pt idx="23">
                  <c:v>1.6173762393520458E-3</c:v>
                </c:pt>
                <c:pt idx="24">
                  <c:v>1.5408355790443747E-3</c:v>
                </c:pt>
                <c:pt idx="25">
                  <c:v>1.4644755857466001E-3</c:v>
                </c:pt>
                <c:pt idx="26">
                  <c:v>1.4208413038621576E-3</c:v>
                </c:pt>
                <c:pt idx="27">
                  <c:v>1.3772070219777151E-3</c:v>
                </c:pt>
                <c:pt idx="28">
                  <c:v>1.335064056864883E-3</c:v>
                </c:pt>
                <c:pt idx="29">
                  <c:v>1.3569055956274988E-3</c:v>
                </c:pt>
                <c:pt idx="30">
                  <c:v>1.3679793443310499E-3</c:v>
                </c:pt>
                <c:pt idx="31">
                  <c:v>1.3132225181022674E-3</c:v>
                </c:pt>
                <c:pt idx="32">
                  <c:v>1.289794383324491E-3</c:v>
                </c:pt>
                <c:pt idx="33">
                  <c:v>1.3334237916399073E-3</c:v>
                </c:pt>
                <c:pt idx="34">
                  <c:v>1.3226641696221621E-3</c:v>
                </c:pt>
                <c:pt idx="35">
                  <c:v>1.3241432874835752E-3</c:v>
                </c:pt>
                <c:pt idx="36">
                  <c:v>1.335064056864883E-3</c:v>
                </c:pt>
                <c:pt idx="37">
                  <c:v>1.3570573535579477E-3</c:v>
                </c:pt>
                <c:pt idx="38">
                  <c:v>1.3242913812386409E-3</c:v>
                </c:pt>
                <c:pt idx="39">
                  <c:v>1.3244395081233745E-3</c:v>
                </c:pt>
                <c:pt idx="40">
                  <c:v>1.3355121025253797E-3</c:v>
                </c:pt>
                <c:pt idx="41">
                  <c:v>1.346587174502839E-3</c:v>
                </c:pt>
                <c:pt idx="42">
                  <c:v>1.3160630906447464E-3</c:v>
                </c:pt>
                <c:pt idx="43">
                  <c:v>1.3270589838944189E-3</c:v>
                </c:pt>
                <c:pt idx="44">
                  <c:v>1.3654397371364653E-3</c:v>
                </c:pt>
                <c:pt idx="45">
                  <c:v>1.3437430081664615E-3</c:v>
                </c:pt>
                <c:pt idx="46">
                  <c:v>1.3438181741903005E-3</c:v>
                </c:pt>
                <c:pt idx="47">
                  <c:v>1.4423883853642164E-3</c:v>
                </c:pt>
                <c:pt idx="48">
                  <c:v>1.5714924288986981E-3</c:v>
                </c:pt>
                <c:pt idx="49">
                  <c:v>1.6263307533251367E-3</c:v>
                </c:pt>
                <c:pt idx="50">
                  <c:v>1.8180031446540883E-3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69856"/>
        <c:axId val="150196608"/>
      </c:scatterChart>
      <c:valAx>
        <c:axId val="150169856"/>
        <c:scaling>
          <c:logBase val="10"/>
          <c:orientation val="minMax"/>
          <c:max val="20000"/>
          <c:min val="2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  <a:r>
                  <a:rPr lang="en-US" baseline="0"/>
                  <a:t> (Hz)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196608"/>
        <c:crossesAt val="1.0000000000000003E-4"/>
        <c:crossBetween val="midCat"/>
      </c:valAx>
      <c:valAx>
        <c:axId val="150196608"/>
        <c:scaling>
          <c:logBase val="10"/>
          <c:orientation val="minMax"/>
          <c:max val="1"/>
          <c:min val="1.0000000000000003E-4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THD+N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169856"/>
        <c:crossesAt val="2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'Coilcraft default 10uH'!$I$1" lockText="1" noThreeD="1"/>
</file>

<file path=xl/ctrlProps/ctrlProp2.xml><?xml version="1.0" encoding="utf-8"?>
<formControlPr xmlns="http://schemas.microsoft.com/office/spreadsheetml/2009/9/main" objectType="CheckBox" checked="Checked" fmlaLink="'Miden HPFS1416C-100M'!$I$1" lockText="1" noThreeD="1"/>
</file>

<file path=xl/ctrlProps/ctrlProp3.xml><?xml version="1.0" encoding="utf-8"?>
<formControlPr xmlns="http://schemas.microsoft.com/office/spreadsheetml/2009/9/main" objectType="CheckBox" checked="Checked" fmlaLink="'Miden HPFS1719A-100M'!$I$1" lockText="1" noThreeD="1"/>
</file>

<file path=xl/ctrlProps/ctrlProp4.xml><?xml version="1.0" encoding="utf-8"?>
<formControlPr xmlns="http://schemas.microsoft.com/office/spreadsheetml/2009/9/main" objectType="CheckBox" checked="Checked" fmlaLink="'Coilcraft WA8390-AL'!$I$1" lockText="1" noThreeD="1"/>
</file>

<file path=xl/ctrlProps/ctrlProp5.xml><?xml version="1.0" encoding="utf-8"?>
<formControlPr xmlns="http://schemas.microsoft.com/office/spreadsheetml/2009/9/main" objectType="CheckBox" checked="Checked" fmlaLink="'Coilcraft WA8389-AL'!$I$1" lockText="1" noThreeD="1"/>
</file>

<file path=xl/ctrlProps/ctrlProp6.xml><?xml version="1.0" encoding="utf-8"?>
<formControlPr xmlns="http://schemas.microsoft.com/office/spreadsheetml/2009/9/main" objectType="CheckBox" checked="Checked" fmlaLink="'Coilcraft CY9951-AL'!$I$1" lockText="1" noThreeD="1"/>
</file>

<file path=xl/ctrlProps/ctrlProp7.xml><?xml version="1.0" encoding="utf-8"?>
<formControlPr xmlns="http://schemas.microsoft.com/office/spreadsheetml/2009/9/main" objectType="CheckBox" checked="Checked" fmlaLink="'Coilcraft CY9952-AL'!$I$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104775</xdr:rowOff>
        </xdr:from>
        <xdr:to>
          <xdr:col>0</xdr:col>
          <xdr:colOff>1028700</xdr:colOff>
          <xdr:row>2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Default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85725</xdr:rowOff>
        </xdr:from>
        <xdr:to>
          <xdr:col>0</xdr:col>
          <xdr:colOff>990600</xdr:colOff>
          <xdr:row>3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HPFS1416C-100M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</xdr:row>
          <xdr:rowOff>95250</xdr:rowOff>
        </xdr:from>
        <xdr:to>
          <xdr:col>0</xdr:col>
          <xdr:colOff>1238250</xdr:colOff>
          <xdr:row>4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HPFS1719A-100M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</xdr:row>
          <xdr:rowOff>57150</xdr:rowOff>
        </xdr:from>
        <xdr:to>
          <xdr:col>0</xdr:col>
          <xdr:colOff>1200150</xdr:colOff>
          <xdr:row>5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WA8390-AL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</xdr:row>
          <xdr:rowOff>95250</xdr:rowOff>
        </xdr:from>
        <xdr:to>
          <xdr:col>0</xdr:col>
          <xdr:colOff>1114425</xdr:colOff>
          <xdr:row>6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WA8389-AL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</xdr:row>
          <xdr:rowOff>76200</xdr:rowOff>
        </xdr:from>
        <xdr:to>
          <xdr:col>0</xdr:col>
          <xdr:colOff>1285875</xdr:colOff>
          <xdr:row>7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CY9951-AL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8</xdr:row>
          <xdr:rowOff>104775</xdr:rowOff>
        </xdr:from>
        <xdr:to>
          <xdr:col>0</xdr:col>
          <xdr:colOff>1171575</xdr:colOff>
          <xdr:row>8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CY9952-AL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42862</xdr:colOff>
      <xdr:row>9</xdr:row>
      <xdr:rowOff>85725</xdr:rowOff>
    </xdr:from>
    <xdr:to>
      <xdr:col>8</xdr:col>
      <xdr:colOff>204108</xdr:colOff>
      <xdr:row>33</xdr:row>
      <xdr:rowOff>54429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326571</xdr:colOff>
      <xdr:row>9</xdr:row>
      <xdr:rowOff>68037</xdr:rowOff>
    </xdr:from>
    <xdr:to>
      <xdr:col>21</xdr:col>
      <xdr:colOff>450393</xdr:colOff>
      <xdr:row>33</xdr:row>
      <xdr:rowOff>112940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"/>
  <sheetViews>
    <sheetView tabSelected="1" zoomScale="80" zoomScaleNormal="80" workbookViewId="0">
      <selection activeCell="I8" sqref="I8"/>
    </sheetView>
  </sheetViews>
  <sheetFormatPr defaultRowHeight="15" x14ac:dyDescent="0.25"/>
  <cols>
    <col min="1" max="1" width="20.7109375" customWidth="1"/>
    <col min="2" max="2" width="17.42578125" customWidth="1"/>
    <col min="3" max="3" width="15.7109375" bestFit="1" customWidth="1"/>
    <col min="4" max="4" width="13" bestFit="1" customWidth="1"/>
    <col min="5" max="5" width="14" bestFit="1" customWidth="1"/>
    <col min="6" max="6" width="15.7109375" customWidth="1"/>
    <col min="8" max="8" width="17.7109375" bestFit="1" customWidth="1"/>
    <col min="9" max="9" width="15.140625" customWidth="1"/>
    <col min="10" max="11" width="12.5703125" bestFit="1" customWidth="1"/>
    <col min="12" max="13" width="12" bestFit="1" customWidth="1"/>
    <col min="14" max="15" width="14.5703125" bestFit="1" customWidth="1"/>
    <col min="16" max="16" width="12.42578125" bestFit="1" customWidth="1"/>
    <col min="17" max="17" width="11.7109375" bestFit="1" customWidth="1"/>
    <col min="18" max="18" width="9.7109375" bestFit="1" customWidth="1"/>
    <col min="19" max="19" width="14.28515625" bestFit="1" customWidth="1"/>
    <col min="20" max="21" width="15.7109375" customWidth="1"/>
  </cols>
  <sheetData>
    <row r="1" spans="1:21" s="15" customFormat="1" ht="24.95" customHeight="1" thickBot="1" x14ac:dyDescent="0.3">
      <c r="A1" s="15" t="s">
        <v>39</v>
      </c>
      <c r="B1" s="15" t="s">
        <v>40</v>
      </c>
      <c r="C1" s="15" t="s">
        <v>41</v>
      </c>
    </row>
    <row r="2" spans="1:21" ht="60" customHeight="1" thickBot="1" x14ac:dyDescent="0.3">
      <c r="A2" s="25" t="s">
        <v>7</v>
      </c>
      <c r="B2" s="26" t="s">
        <v>8</v>
      </c>
      <c r="C2" s="27" t="s">
        <v>9</v>
      </c>
      <c r="D2" s="28" t="s">
        <v>19</v>
      </c>
      <c r="E2" s="29" t="s">
        <v>23</v>
      </c>
      <c r="F2" s="30" t="s">
        <v>24</v>
      </c>
      <c r="G2" s="30" t="s">
        <v>25</v>
      </c>
      <c r="H2" s="30" t="s">
        <v>26</v>
      </c>
      <c r="I2" s="30" t="s">
        <v>27</v>
      </c>
      <c r="J2" s="30" t="s">
        <v>28</v>
      </c>
      <c r="K2" s="30" t="s">
        <v>29</v>
      </c>
      <c r="L2" s="30" t="s">
        <v>30</v>
      </c>
      <c r="M2" s="30" t="s">
        <v>31</v>
      </c>
      <c r="N2" s="31" t="s">
        <v>32</v>
      </c>
      <c r="O2" s="31" t="s">
        <v>33</v>
      </c>
      <c r="P2" s="31" t="s">
        <v>34</v>
      </c>
      <c r="Q2" s="31" t="s">
        <v>35</v>
      </c>
      <c r="R2" s="31" t="s">
        <v>36</v>
      </c>
      <c r="S2" s="32" t="s">
        <v>37</v>
      </c>
      <c r="T2" s="16" t="s">
        <v>20</v>
      </c>
      <c r="U2" s="17" t="s">
        <v>21</v>
      </c>
    </row>
    <row r="3" spans="1:21" ht="30" customHeight="1" x14ac:dyDescent="0.25">
      <c r="A3" s="18"/>
      <c r="B3" s="19" t="s">
        <v>10</v>
      </c>
      <c r="C3" s="20" t="s">
        <v>17</v>
      </c>
      <c r="D3" s="20">
        <v>10</v>
      </c>
      <c r="E3" s="33">
        <v>12.3</v>
      </c>
      <c r="F3" s="33">
        <v>28.6</v>
      </c>
      <c r="G3" s="33">
        <v>28.6</v>
      </c>
      <c r="H3" s="33">
        <v>10</v>
      </c>
      <c r="I3" s="33">
        <v>45</v>
      </c>
      <c r="J3" s="33" t="s">
        <v>38</v>
      </c>
      <c r="K3" s="33" t="s">
        <v>38</v>
      </c>
      <c r="L3" s="33">
        <v>6.1</v>
      </c>
      <c r="M3" s="33">
        <v>8.1999999999999993</v>
      </c>
      <c r="N3" s="34">
        <v>10.63</v>
      </c>
      <c r="O3" s="34">
        <v>10.64</v>
      </c>
      <c r="P3" s="35">
        <f>1-(N3/O3)</f>
        <v>9.3984962406012951E-4</v>
      </c>
      <c r="Q3" s="34">
        <v>187</v>
      </c>
      <c r="R3" s="34">
        <v>8.58</v>
      </c>
      <c r="S3" s="36">
        <v>4.7000000000000002E-3</v>
      </c>
      <c r="T3" s="20">
        <v>1.5049999999999999</v>
      </c>
      <c r="U3" s="20">
        <v>52.04</v>
      </c>
    </row>
    <row r="4" spans="1:21" ht="30" customHeight="1" x14ac:dyDescent="0.4">
      <c r="A4" s="21"/>
      <c r="B4" s="22" t="s">
        <v>11</v>
      </c>
      <c r="C4" s="23" t="s">
        <v>18</v>
      </c>
      <c r="D4" s="23">
        <v>10</v>
      </c>
      <c r="E4" s="39">
        <v>14</v>
      </c>
      <c r="F4" s="39">
        <v>9.6</v>
      </c>
      <c r="G4" s="39">
        <v>16</v>
      </c>
      <c r="H4" s="39">
        <v>8.02</v>
      </c>
      <c r="I4" s="39">
        <v>13</v>
      </c>
      <c r="J4" s="39">
        <v>16</v>
      </c>
      <c r="K4" s="40">
        <v>17.5</v>
      </c>
      <c r="L4" s="40">
        <v>5.0999999999999996</v>
      </c>
      <c r="M4" s="41">
        <v>9</v>
      </c>
      <c r="N4" s="42">
        <v>10.815000000000001</v>
      </c>
      <c r="O4" s="43">
        <v>10.672499999999999</v>
      </c>
      <c r="P4" s="38">
        <f t="shared" ref="P4:P6" si="0">1-N4/O4</f>
        <v>-1.3352073085031835E-2</v>
      </c>
      <c r="Q4" s="44">
        <v>817.75</v>
      </c>
      <c r="R4" s="37">
        <v>2.2662500000000003</v>
      </c>
      <c r="S4" s="37">
        <v>1.7950000000000001E-2</v>
      </c>
      <c r="T4" s="23">
        <v>2.2280000000000002</v>
      </c>
      <c r="U4" s="23">
        <v>52.48</v>
      </c>
    </row>
    <row r="5" spans="1:21" ht="30" customHeight="1" x14ac:dyDescent="0.4">
      <c r="A5" s="21"/>
      <c r="B5" s="22" t="s">
        <v>12</v>
      </c>
      <c r="C5" s="23" t="s">
        <v>18</v>
      </c>
      <c r="D5" s="23">
        <v>10</v>
      </c>
      <c r="E5" s="39">
        <v>17.5</v>
      </c>
      <c r="F5" s="39">
        <v>15</v>
      </c>
      <c r="G5" s="39">
        <v>19.3</v>
      </c>
      <c r="H5" s="39">
        <v>10.199999999999999</v>
      </c>
      <c r="I5" s="39">
        <v>24</v>
      </c>
      <c r="J5" s="39">
        <v>31</v>
      </c>
      <c r="K5" s="40">
        <v>32.5</v>
      </c>
      <c r="L5" s="40">
        <v>8.1999999999999993</v>
      </c>
      <c r="M5" s="41">
        <v>13</v>
      </c>
      <c r="N5" s="45">
        <v>11.817499999999999</v>
      </c>
      <c r="O5" s="43">
        <v>11.787500000000001</v>
      </c>
      <c r="P5" s="38">
        <f t="shared" si="0"/>
        <v>-2.5450689289499007E-3</v>
      </c>
      <c r="Q5" s="44">
        <v>806</v>
      </c>
      <c r="R5" s="46">
        <v>2.8475000000000001</v>
      </c>
      <c r="S5" s="46">
        <v>1.5650000000000001E-2</v>
      </c>
      <c r="T5" s="23">
        <v>1.8759999999999997</v>
      </c>
      <c r="U5" s="23">
        <v>51.99</v>
      </c>
    </row>
    <row r="6" spans="1:21" ht="30" customHeight="1" x14ac:dyDescent="0.25">
      <c r="A6" s="21"/>
      <c r="B6" s="22" t="s">
        <v>13</v>
      </c>
      <c r="C6" s="23" t="s">
        <v>17</v>
      </c>
      <c r="D6" s="23">
        <v>10</v>
      </c>
      <c r="E6" s="33">
        <v>24.4</v>
      </c>
      <c r="F6" s="33">
        <v>21.5</v>
      </c>
      <c r="G6" s="33">
        <v>14</v>
      </c>
      <c r="H6" s="33">
        <v>9.36</v>
      </c>
      <c r="I6" s="33">
        <v>35</v>
      </c>
      <c r="J6" s="33">
        <v>37.5</v>
      </c>
      <c r="K6" s="33">
        <v>39.299999999999997</v>
      </c>
      <c r="L6" s="33" t="s">
        <v>38</v>
      </c>
      <c r="M6" s="33" t="s">
        <v>38</v>
      </c>
      <c r="N6" s="33">
        <v>9.3640000000000008</v>
      </c>
      <c r="O6" s="33">
        <v>9.3680000000000003</v>
      </c>
      <c r="P6" s="38">
        <f t="shared" si="0"/>
        <v>4.2698548249353596E-4</v>
      </c>
      <c r="Q6" s="33">
        <v>1672</v>
      </c>
      <c r="R6" s="33">
        <v>0.748</v>
      </c>
      <c r="S6" s="33">
        <v>4.7699999999999999E-2</v>
      </c>
      <c r="T6" s="23">
        <v>4.0030000000000001</v>
      </c>
      <c r="U6" s="23">
        <v>54.01</v>
      </c>
    </row>
    <row r="7" spans="1:21" ht="30" customHeight="1" x14ac:dyDescent="0.25">
      <c r="A7" s="21"/>
      <c r="B7" s="22" t="s">
        <v>14</v>
      </c>
      <c r="C7" s="23" t="s">
        <v>17</v>
      </c>
      <c r="D7" s="23">
        <v>10</v>
      </c>
      <c r="E7" s="33">
        <v>22.2</v>
      </c>
      <c r="F7" s="33">
        <v>14.6</v>
      </c>
      <c r="G7" s="33">
        <v>10.8</v>
      </c>
      <c r="H7" s="33">
        <v>10.14</v>
      </c>
      <c r="I7" s="33">
        <v>22</v>
      </c>
      <c r="J7" s="33">
        <v>23</v>
      </c>
      <c r="K7" s="33">
        <v>23.6</v>
      </c>
      <c r="L7" s="33" t="s">
        <v>38</v>
      </c>
      <c r="M7" s="33" t="s">
        <v>38</v>
      </c>
      <c r="N7" s="33">
        <v>10.154</v>
      </c>
      <c r="O7" s="33">
        <v>10.17</v>
      </c>
      <c r="P7" s="38">
        <f t="shared" ref="P7:P9" si="1">1-N7/O7</f>
        <v>1.5732546705997663E-3</v>
      </c>
      <c r="Q7" s="33">
        <v>2291</v>
      </c>
      <c r="R7" s="33">
        <v>0.64100000000000001</v>
      </c>
      <c r="S7" s="33">
        <v>5.9400000000000001E-2</v>
      </c>
      <c r="T7" s="23">
        <v>4.1269999999999998</v>
      </c>
      <c r="U7" s="23">
        <v>54.43</v>
      </c>
    </row>
    <row r="8" spans="1:21" ht="30" customHeight="1" x14ac:dyDescent="0.4">
      <c r="A8" s="21"/>
      <c r="B8" s="22" t="s">
        <v>15</v>
      </c>
      <c r="C8" s="23" t="s">
        <v>17</v>
      </c>
      <c r="D8" s="23">
        <v>10</v>
      </c>
      <c r="E8" s="33">
        <v>22.1</v>
      </c>
      <c r="F8" s="33">
        <v>14.4</v>
      </c>
      <c r="G8" s="33">
        <v>10.8</v>
      </c>
      <c r="H8" s="33">
        <v>9.5500000000000007</v>
      </c>
      <c r="I8" s="47" t="s">
        <v>42</v>
      </c>
      <c r="J8" s="33" t="s">
        <v>38</v>
      </c>
      <c r="K8" s="33" t="s">
        <v>38</v>
      </c>
      <c r="L8" s="33" t="s">
        <v>38</v>
      </c>
      <c r="M8" s="33" t="s">
        <v>38</v>
      </c>
      <c r="N8" s="33">
        <v>9.5500000000000007</v>
      </c>
      <c r="O8" s="33">
        <v>9.57</v>
      </c>
      <c r="P8" s="38">
        <f t="shared" si="1"/>
        <v>2.089864158829613E-3</v>
      </c>
      <c r="Q8" s="33">
        <v>1521</v>
      </c>
      <c r="R8" s="33">
        <v>0.85399999999999998</v>
      </c>
      <c r="S8" s="33">
        <v>4.2200000000000001E-2</v>
      </c>
      <c r="T8" s="23">
        <v>3.9780000000000002</v>
      </c>
      <c r="U8" s="23">
        <v>54.359999999999992</v>
      </c>
    </row>
    <row r="9" spans="1:21" ht="30" customHeight="1" thickBot="1" x14ac:dyDescent="0.3">
      <c r="A9" s="24"/>
      <c r="B9" s="22" t="s">
        <v>16</v>
      </c>
      <c r="C9" s="23" t="s">
        <v>17</v>
      </c>
      <c r="D9" s="23">
        <v>10</v>
      </c>
      <c r="E9" s="33">
        <v>24.4</v>
      </c>
      <c r="F9" s="33">
        <v>21.5</v>
      </c>
      <c r="G9" s="33">
        <v>14</v>
      </c>
      <c r="H9" s="33">
        <v>9.84</v>
      </c>
      <c r="I9" s="33">
        <v>32</v>
      </c>
      <c r="J9" s="33">
        <v>33.9</v>
      </c>
      <c r="K9" s="33">
        <v>34.5</v>
      </c>
      <c r="L9" s="33" t="s">
        <v>38</v>
      </c>
      <c r="M9" s="33" t="s">
        <v>38</v>
      </c>
      <c r="N9" s="33">
        <v>9.8659999999999997</v>
      </c>
      <c r="O9" s="33">
        <v>9.8650000000000002</v>
      </c>
      <c r="P9" s="38">
        <f t="shared" si="1"/>
        <v>-1.0136847440445074E-4</v>
      </c>
      <c r="Q9" s="33">
        <v>1121</v>
      </c>
      <c r="R9" s="33">
        <v>1.2350000000000001</v>
      </c>
      <c r="S9" s="33">
        <v>0.30099999999999999</v>
      </c>
      <c r="T9" s="23">
        <v>3.0350000000000001</v>
      </c>
      <c r="U9" s="23">
        <v>53.179999999999993</v>
      </c>
    </row>
    <row r="10" spans="1:21" ht="30" customHeight="1" x14ac:dyDescent="0.25"/>
    <row r="11" spans="1:21" ht="30" customHeight="1" x14ac:dyDescent="0.25"/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2</xdr:row>
                    <xdr:rowOff>104775</xdr:rowOff>
                  </from>
                  <to>
                    <xdr:col>0</xdr:col>
                    <xdr:colOff>1028700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3</xdr:row>
                    <xdr:rowOff>85725</xdr:rowOff>
                  </from>
                  <to>
                    <xdr:col>0</xdr:col>
                    <xdr:colOff>990600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4</xdr:row>
                    <xdr:rowOff>95250</xdr:rowOff>
                  </from>
                  <to>
                    <xdr:col>0</xdr:col>
                    <xdr:colOff>1238250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57150</xdr:rowOff>
                  </from>
                  <to>
                    <xdr:col>0</xdr:col>
                    <xdr:colOff>1200150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6</xdr:row>
                    <xdr:rowOff>95250</xdr:rowOff>
                  </from>
                  <to>
                    <xdr:col>0</xdr:col>
                    <xdr:colOff>1114425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7</xdr:row>
                    <xdr:rowOff>76200</xdr:rowOff>
                  </from>
                  <to>
                    <xdr:col>0</xdr:col>
                    <xdr:colOff>1285875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133350</xdr:colOff>
                    <xdr:row>8</xdr:row>
                    <xdr:rowOff>104775</xdr:rowOff>
                  </from>
                  <to>
                    <xdr:col>0</xdr:col>
                    <xdr:colOff>1171575</xdr:colOff>
                    <xdr:row>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I4" sqref="I4"/>
    </sheetView>
  </sheetViews>
  <sheetFormatPr defaultRowHeight="15" x14ac:dyDescent="0.25"/>
  <sheetData>
    <row r="1" spans="1:12" ht="14.65" x14ac:dyDescent="0.25">
      <c r="A1" t="s">
        <v>4</v>
      </c>
      <c r="D1" t="s">
        <v>5</v>
      </c>
      <c r="H1" t="s">
        <v>22</v>
      </c>
      <c r="I1" t="b">
        <v>1</v>
      </c>
    </row>
    <row r="2" spans="1:12" ht="14.65" x14ac:dyDescent="0.25">
      <c r="A2" s="1" t="s">
        <v>0</v>
      </c>
      <c r="B2" s="1" t="s">
        <v>1</v>
      </c>
      <c r="D2" s="2" t="s">
        <v>0</v>
      </c>
      <c r="E2" s="2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1" t="s">
        <v>2</v>
      </c>
      <c r="B3" s="1" t="s">
        <v>3</v>
      </c>
      <c r="D3" s="2" t="s">
        <v>2</v>
      </c>
      <c r="E3" s="2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1">
        <v>8.8355190984342288E-2</v>
      </c>
      <c r="B4" s="1">
        <v>3.451791996002197E-3</v>
      </c>
      <c r="D4" s="2">
        <v>8.8468125262127786E-4</v>
      </c>
      <c r="E4" s="2">
        <v>19992.80078125</v>
      </c>
      <c r="H4" s="15">
        <v>8.8355190984342288E-2</v>
      </c>
      <c r="I4" s="15">
        <f>IF($I$1,B4,NA())</f>
        <v>3.451791996002197E-3</v>
      </c>
      <c r="J4" s="15"/>
      <c r="K4" s="15">
        <v>8.8468125262127786E-4</v>
      </c>
      <c r="L4" s="15">
        <f>IF($I$1,E4,NA())</f>
        <v>19992.80078125</v>
      </c>
    </row>
    <row r="5" spans="1:12" ht="14.65" x14ac:dyDescent="0.25">
      <c r="A5" s="1">
        <v>7.9333249549043389E-2</v>
      </c>
      <c r="B5" s="1">
        <v>4.3624476966857909E-3</v>
      </c>
      <c r="D5" s="2">
        <v>8.4071121111328512E-4</v>
      </c>
      <c r="E5" s="2">
        <v>17414.52099609375</v>
      </c>
      <c r="H5" s="15">
        <v>7.9333249549043389E-2</v>
      </c>
      <c r="I5" s="15">
        <f t="shared" ref="I5:I54" si="0">IF($I$1,B5,NA())</f>
        <v>4.3624476966857909E-3</v>
      </c>
      <c r="J5" s="15"/>
      <c r="K5" s="15">
        <v>8.4071121111328512E-4</v>
      </c>
      <c r="L5" s="15">
        <f t="shared" ref="L5:L54" si="1">IF($I$1,E5,NA())</f>
        <v>17414.52099609375</v>
      </c>
    </row>
    <row r="6" spans="1:12" ht="14.65" x14ac:dyDescent="0.25">
      <c r="A6" s="1">
        <v>6.9396053012174913E-2</v>
      </c>
      <c r="B6" s="1">
        <v>5.5168336524963387E-3</v>
      </c>
      <c r="D6" s="2">
        <v>8.4071121111328512E-4</v>
      </c>
      <c r="E6" s="2">
        <v>15164.162353515625</v>
      </c>
      <c r="H6" s="15">
        <v>6.9396053012174913E-2</v>
      </c>
      <c r="I6" s="15">
        <f t="shared" si="0"/>
        <v>5.5168336524963387E-3</v>
      </c>
      <c r="J6" s="15"/>
      <c r="K6" s="15">
        <v>8.4071121111328512E-4</v>
      </c>
      <c r="L6" s="15">
        <f t="shared" si="1"/>
        <v>15164.162353515625</v>
      </c>
    </row>
    <row r="7" spans="1:12" ht="14.65" x14ac:dyDescent="0.25">
      <c r="A7" s="1">
        <v>6.3241260010302988E-2</v>
      </c>
      <c r="B7" s="1">
        <v>6.9572541656494147E-3</v>
      </c>
      <c r="D7" s="2">
        <v>8.8428565439758544E-4</v>
      </c>
      <c r="E7" s="2">
        <v>13207.830078125</v>
      </c>
      <c r="H7" s="15">
        <v>6.3241260010302988E-2</v>
      </c>
      <c r="I7" s="15">
        <f t="shared" si="0"/>
        <v>6.9572541656494147E-3</v>
      </c>
      <c r="J7" s="15"/>
      <c r="K7" s="15">
        <v>8.8428565439758544E-4</v>
      </c>
      <c r="L7" s="15">
        <f t="shared" si="1"/>
        <v>13207.830078125</v>
      </c>
    </row>
    <row r="8" spans="1:12" ht="14.65" x14ac:dyDescent="0.25">
      <c r="A8" s="1">
        <v>5.5864012705686319E-2</v>
      </c>
      <c r="B8" s="1">
        <v>8.7927249908447257E-3</v>
      </c>
      <c r="D8" s="2">
        <v>8.8428565439758544E-4</v>
      </c>
      <c r="E8" s="2">
        <v>11504.383544921875</v>
      </c>
      <c r="H8" s="15">
        <v>5.5864012705686319E-2</v>
      </c>
      <c r="I8" s="15">
        <f t="shared" si="0"/>
        <v>8.7927249908447257E-3</v>
      </c>
      <c r="J8" s="15"/>
      <c r="K8" s="15">
        <v>8.8428565439758544E-4</v>
      </c>
      <c r="L8" s="15">
        <f t="shared" si="1"/>
        <v>11504.383544921875</v>
      </c>
    </row>
    <row r="9" spans="1:12" ht="14.65" x14ac:dyDescent="0.25">
      <c r="A9" s="1">
        <v>5.0042268853066514E-2</v>
      </c>
      <c r="B9" s="1">
        <v>1.1111301040649413E-2</v>
      </c>
      <c r="D9" s="2">
        <v>4.6402891522486509E-3</v>
      </c>
      <c r="E9" s="2">
        <v>10018.568115234375</v>
      </c>
      <c r="H9" s="15">
        <v>5.0042268853066514E-2</v>
      </c>
      <c r="I9" s="15">
        <f t="shared" si="0"/>
        <v>1.1111301040649413E-2</v>
      </c>
      <c r="J9" s="15"/>
      <c r="K9" s="15">
        <v>4.6402891522486509E-3</v>
      </c>
      <c r="L9" s="15">
        <f t="shared" si="1"/>
        <v>10018.568115234375</v>
      </c>
    </row>
    <row r="10" spans="1:12" ht="14.65" x14ac:dyDescent="0.25">
      <c r="A10" s="1">
        <v>4.3374167792755679E-2</v>
      </c>
      <c r="B10" s="1">
        <v>1.4046879287719728E-2</v>
      </c>
      <c r="D10" s="2">
        <v>4.118478557055421E-3</v>
      </c>
      <c r="E10" s="2">
        <v>8726.604248046875</v>
      </c>
      <c r="H10" s="15">
        <v>4.3374167792755679E-2</v>
      </c>
      <c r="I10" s="15">
        <f t="shared" si="0"/>
        <v>1.4046879287719728E-2</v>
      </c>
      <c r="J10" s="15"/>
      <c r="K10" s="15">
        <v>4.118478557055421E-3</v>
      </c>
      <c r="L10" s="15">
        <f t="shared" si="1"/>
        <v>8726.604248046875</v>
      </c>
    </row>
    <row r="11" spans="1:12" ht="14.65" x14ac:dyDescent="0.25">
      <c r="A11" s="1">
        <v>3.8939989594630249E-2</v>
      </c>
      <c r="B11" s="1">
        <v>1.7760767959594723E-2</v>
      </c>
      <c r="D11" s="2">
        <v>3.4197837190128844E-3</v>
      </c>
      <c r="E11" s="2">
        <v>7603.7548828125</v>
      </c>
      <c r="H11" s="15">
        <v>3.8939989594630249E-2</v>
      </c>
      <c r="I11" s="15">
        <f t="shared" si="0"/>
        <v>1.7760767959594723E-2</v>
      </c>
      <c r="J11" s="15"/>
      <c r="K11" s="15">
        <v>3.4197837190128844E-3</v>
      </c>
      <c r="L11" s="15">
        <f t="shared" si="1"/>
        <v>7603.7548828125</v>
      </c>
    </row>
    <row r="12" spans="1:12" ht="14.65" x14ac:dyDescent="0.25">
      <c r="A12" s="1">
        <v>3.349843884441895E-2</v>
      </c>
      <c r="B12" s="1">
        <v>2.2444955581665042E-2</v>
      </c>
      <c r="D12" s="2">
        <v>2.2756523918998239E-2</v>
      </c>
      <c r="E12" s="2">
        <v>6621.320068359375</v>
      </c>
      <c r="H12" s="15">
        <v>3.349843884441895E-2</v>
      </c>
      <c r="I12" s="15">
        <f t="shared" si="0"/>
        <v>2.2444955581665042E-2</v>
      </c>
      <c r="J12" s="15"/>
      <c r="K12" s="15">
        <v>2.2756523918998239E-2</v>
      </c>
      <c r="L12" s="15">
        <f t="shared" si="1"/>
        <v>6621.320068359375</v>
      </c>
    </row>
    <row r="13" spans="1:12" ht="14.65" x14ac:dyDescent="0.25">
      <c r="A13" s="1">
        <v>3.0661047104640921E-2</v>
      </c>
      <c r="B13" s="1">
        <v>2.8394882873535154E-2</v>
      </c>
      <c r="D13" s="2">
        <v>1.9865388176837279E-2</v>
      </c>
      <c r="E13" s="2">
        <v>5766.687255859375</v>
      </c>
      <c r="H13" s="15">
        <v>3.0661047104640921E-2</v>
      </c>
      <c r="I13" s="15">
        <f t="shared" si="0"/>
        <v>2.8394882873535154E-2</v>
      </c>
      <c r="J13" s="15"/>
      <c r="K13" s="15">
        <v>1.9865388176837279E-2</v>
      </c>
      <c r="L13" s="15">
        <f t="shared" si="1"/>
        <v>5766.687255859375</v>
      </c>
    </row>
    <row r="14" spans="1:12" ht="14.65" x14ac:dyDescent="0.25">
      <c r="A14" s="1">
        <v>2.7787872695781271E-2</v>
      </c>
      <c r="B14" s="1">
        <v>3.588952642822265E-2</v>
      </c>
      <c r="D14" s="2">
        <v>1.6216485747604818E-2</v>
      </c>
      <c r="E14" s="2">
        <v>5020.528564453125</v>
      </c>
      <c r="H14" s="15">
        <v>2.7787872695781271E-2</v>
      </c>
      <c r="I14" s="15">
        <f t="shared" si="0"/>
        <v>3.588952642822265E-2</v>
      </c>
      <c r="J14" s="15"/>
      <c r="K14" s="15">
        <v>1.6216485747604818E-2</v>
      </c>
      <c r="L14" s="15">
        <f t="shared" si="1"/>
        <v>5020.528564453125</v>
      </c>
    </row>
    <row r="15" spans="1:12" ht="14.65" x14ac:dyDescent="0.25">
      <c r="A15" s="1">
        <v>2.414449671692161E-2</v>
      </c>
      <c r="B15" s="1">
        <v>4.5359016174316404E-2</v>
      </c>
      <c r="D15" s="2">
        <v>1.3257579066159824E-2</v>
      </c>
      <c r="E15" s="2">
        <v>4371.1376953125</v>
      </c>
      <c r="H15" s="15">
        <v>2.414449671692161E-2</v>
      </c>
      <c r="I15" s="15">
        <f t="shared" si="0"/>
        <v>4.5359016174316404E-2</v>
      </c>
      <c r="J15" s="15"/>
      <c r="K15" s="15">
        <v>1.3257579066159824E-2</v>
      </c>
      <c r="L15" s="15">
        <f t="shared" si="1"/>
        <v>4371.1376953125</v>
      </c>
    </row>
    <row r="16" spans="1:12" ht="14.65" x14ac:dyDescent="0.25">
      <c r="A16" s="1">
        <v>2.1835230053842389E-2</v>
      </c>
      <c r="B16" s="1">
        <v>5.7319093322753902E-2</v>
      </c>
      <c r="D16" s="2">
        <v>1.6645734675774591E-2</v>
      </c>
      <c r="E16" s="2">
        <v>3805.850341796875</v>
      </c>
      <c r="H16" s="15">
        <v>2.1835230053842389E-2</v>
      </c>
      <c r="I16" s="15">
        <f t="shared" si="0"/>
        <v>5.7319093322753902E-2</v>
      </c>
      <c r="J16" s="15"/>
      <c r="K16" s="15">
        <v>1.6645734675774591E-2</v>
      </c>
      <c r="L16" s="15">
        <f t="shared" si="1"/>
        <v>3805.850341796875</v>
      </c>
    </row>
    <row r="17" spans="1:12" ht="14.65" x14ac:dyDescent="0.25">
      <c r="A17" s="1">
        <v>1.9283545433438781E-2</v>
      </c>
      <c r="B17" s="1">
        <v>7.2466116271972664E-2</v>
      </c>
      <c r="D17" s="2">
        <v>1.4305461004049714E-2</v>
      </c>
      <c r="E17" s="2">
        <v>3315.643310546875</v>
      </c>
      <c r="H17" s="15">
        <v>1.9283545433438781E-2</v>
      </c>
      <c r="I17" s="15">
        <f t="shared" si="0"/>
        <v>7.2466116271972664E-2</v>
      </c>
      <c r="J17" s="15"/>
      <c r="K17" s="15">
        <v>1.4305461004049714E-2</v>
      </c>
      <c r="L17" s="15">
        <f t="shared" si="1"/>
        <v>3315.643310546875</v>
      </c>
    </row>
    <row r="18" spans="1:12" ht="14.65" x14ac:dyDescent="0.25">
      <c r="A18" s="1">
        <v>1.6975792378687213E-2</v>
      </c>
      <c r="B18" s="1">
        <v>9.1322006896972646E-2</v>
      </c>
      <c r="D18" s="2">
        <v>1.2710241643609739E-2</v>
      </c>
      <c r="E18" s="2">
        <v>2886.765869140625</v>
      </c>
      <c r="H18" s="15">
        <v>1.6975792378687213E-2</v>
      </c>
      <c r="I18" s="15">
        <f t="shared" si="0"/>
        <v>9.1322006896972646E-2</v>
      </c>
      <c r="J18" s="15"/>
      <c r="K18" s="15">
        <v>1.2710241643609739E-2</v>
      </c>
      <c r="L18" s="15">
        <f t="shared" si="1"/>
        <v>2886.765869140625</v>
      </c>
    </row>
    <row r="19" spans="1:12" ht="14.65" x14ac:dyDescent="0.25">
      <c r="A19" s="1">
        <v>1.5291769659691885E-2</v>
      </c>
      <c r="B19" s="1">
        <v>0.11544067993164063</v>
      </c>
      <c r="D19" s="2">
        <v>1.0809456650831354E-2</v>
      </c>
      <c r="E19" s="2">
        <v>2515.5546875</v>
      </c>
      <c r="H19" s="15">
        <v>1.5291769659691885E-2</v>
      </c>
      <c r="I19" s="15">
        <f t="shared" si="0"/>
        <v>0.11544067993164063</v>
      </c>
      <c r="J19" s="15"/>
      <c r="K19" s="15">
        <v>1.0809456650831354E-2</v>
      </c>
      <c r="L19" s="15">
        <f t="shared" si="1"/>
        <v>2515.5546875</v>
      </c>
    </row>
    <row r="20" spans="1:12" ht="14.65" x14ac:dyDescent="0.25">
      <c r="A20" s="1">
        <v>1.3442965074657396E-2</v>
      </c>
      <c r="B20" s="1">
        <v>0.14588818969726564</v>
      </c>
      <c r="D20" s="2">
        <v>9.2474512070748003E-3</v>
      </c>
      <c r="E20" s="2">
        <v>2190.357666015625</v>
      </c>
      <c r="H20" s="15">
        <v>1.3442965074657396E-2</v>
      </c>
      <c r="I20" s="15">
        <f t="shared" si="0"/>
        <v>0.14588818969726564</v>
      </c>
      <c r="J20" s="15"/>
      <c r="K20" s="15">
        <v>9.2474512070748003E-3</v>
      </c>
      <c r="L20" s="15">
        <f t="shared" si="1"/>
        <v>2190.357666015625</v>
      </c>
    </row>
    <row r="21" spans="1:12" ht="14.65" x14ac:dyDescent="0.25">
      <c r="A21" s="1">
        <v>1.2210139737713267E-2</v>
      </c>
      <c r="B21" s="1">
        <v>0.18448367211914063</v>
      </c>
      <c r="D21" s="2">
        <v>7.8822369248177024E-3</v>
      </c>
      <c r="E21" s="2">
        <v>1908.5166015625</v>
      </c>
      <c r="H21" s="15">
        <v>1.2210139737713267E-2</v>
      </c>
      <c r="I21" s="15">
        <f t="shared" si="0"/>
        <v>0.18448367211914063</v>
      </c>
      <c r="J21" s="15"/>
      <c r="K21" s="15">
        <v>7.8822369248177024E-3</v>
      </c>
      <c r="L21" s="15">
        <f t="shared" si="1"/>
        <v>1908.5166015625</v>
      </c>
    </row>
    <row r="22" spans="1:12" ht="14.65" x14ac:dyDescent="0.25">
      <c r="A22" s="1">
        <v>1.0885804279242841E-2</v>
      </c>
      <c r="B22" s="1">
        <v>0.23318335571289064</v>
      </c>
      <c r="D22" s="2">
        <v>6.7355722895773374E-3</v>
      </c>
      <c r="E22" s="2">
        <v>1662.331298828125</v>
      </c>
      <c r="H22" s="15">
        <v>1.0885804279242841E-2</v>
      </c>
      <c r="I22" s="15">
        <f t="shared" si="0"/>
        <v>0.23318335571289064</v>
      </c>
      <c r="J22" s="15"/>
      <c r="K22" s="15">
        <v>6.7355722895773374E-3</v>
      </c>
      <c r="L22" s="15">
        <f t="shared" si="1"/>
        <v>1662.331298828125</v>
      </c>
    </row>
    <row r="23" spans="1:12" ht="14.65" x14ac:dyDescent="0.25">
      <c r="A23" s="1">
        <v>9.5691827462660792E-3</v>
      </c>
      <c r="B23" s="1">
        <v>0.29479809594726564</v>
      </c>
      <c r="D23" s="2">
        <v>5.7746510223178121E-3</v>
      </c>
      <c r="E23" s="2">
        <v>1447.3876953125</v>
      </c>
      <c r="H23" s="15">
        <v>9.5691827462660792E-3</v>
      </c>
      <c r="I23" s="15">
        <f t="shared" si="0"/>
        <v>0.29479809594726564</v>
      </c>
      <c r="J23" s="15"/>
      <c r="K23" s="15">
        <v>5.7746510223178121E-3</v>
      </c>
      <c r="L23" s="15">
        <f t="shared" si="1"/>
        <v>1447.3876953125</v>
      </c>
    </row>
    <row r="24" spans="1:12" ht="14.65" x14ac:dyDescent="0.25">
      <c r="A24" s="1">
        <v>8.7928376449655666E-3</v>
      </c>
      <c r="B24" s="1">
        <v>0.37250042016601564</v>
      </c>
      <c r="D24" s="2">
        <v>5.0763465056841983E-3</v>
      </c>
      <c r="E24" s="2">
        <v>1260.871337890625</v>
      </c>
      <c r="H24" s="15">
        <v>8.7928376449655666E-3</v>
      </c>
      <c r="I24" s="15">
        <f t="shared" si="0"/>
        <v>0.37250042016601564</v>
      </c>
      <c r="J24" s="15"/>
      <c r="K24" s="15">
        <v>5.0763465056841983E-3</v>
      </c>
      <c r="L24" s="15">
        <f t="shared" si="1"/>
        <v>1260.871337890625</v>
      </c>
    </row>
    <row r="25" spans="1:12" ht="14.65" x14ac:dyDescent="0.25">
      <c r="A25" s="1">
        <v>7.8856187662248948E-3</v>
      </c>
      <c r="B25" s="1">
        <v>0.47081039941406255</v>
      </c>
      <c r="D25" s="2">
        <v>4.3998640051953856E-3</v>
      </c>
      <c r="E25" s="2">
        <v>1097.9814453125</v>
      </c>
      <c r="H25" s="15">
        <v>7.8856187662248948E-3</v>
      </c>
      <c r="I25" s="15">
        <f t="shared" si="0"/>
        <v>0.47081039941406255</v>
      </c>
      <c r="J25" s="15"/>
      <c r="K25" s="15">
        <v>4.3998640051953856E-3</v>
      </c>
      <c r="L25" s="15">
        <f t="shared" si="1"/>
        <v>1097.9814453125</v>
      </c>
    </row>
    <row r="26" spans="1:12" ht="14.65" x14ac:dyDescent="0.25">
      <c r="A26" s="1">
        <v>7.1114106759330555E-3</v>
      </c>
      <c r="B26" s="1">
        <v>0.59468196191406253</v>
      </c>
      <c r="D26" s="2">
        <v>3.8647928012847371E-3</v>
      </c>
      <c r="E26" s="2">
        <v>956.522216796875</v>
      </c>
      <c r="H26" s="15">
        <v>7.1114106759330555E-3</v>
      </c>
      <c r="I26" s="15">
        <f t="shared" si="0"/>
        <v>0.59468196191406253</v>
      </c>
      <c r="J26" s="15"/>
      <c r="K26" s="15">
        <v>3.8647928012847371E-3</v>
      </c>
      <c r="L26" s="15">
        <f t="shared" si="1"/>
        <v>956.522216796875</v>
      </c>
    </row>
    <row r="27" spans="1:12" ht="14.65" x14ac:dyDescent="0.25">
      <c r="A27" s="1">
        <v>6.2660151042980153E-3</v>
      </c>
      <c r="B27" s="1">
        <v>0.75239360253906262</v>
      </c>
      <c r="D27" s="2">
        <v>3.4720403924032961E-3</v>
      </c>
      <c r="E27" s="2">
        <v>833.091552734375</v>
      </c>
      <c r="H27" s="15">
        <v>6.2660151042980153E-3</v>
      </c>
      <c r="I27" s="15">
        <f t="shared" si="0"/>
        <v>0.75239360253906262</v>
      </c>
      <c r="J27" s="15"/>
      <c r="K27" s="15">
        <v>3.4720403924032961E-3</v>
      </c>
      <c r="L27" s="15">
        <f t="shared" si="1"/>
        <v>833.091552734375</v>
      </c>
    </row>
    <row r="28" spans="1:12" ht="14.65" x14ac:dyDescent="0.25">
      <c r="A28" s="1">
        <v>5.5986871094375898E-3</v>
      </c>
      <c r="B28" s="1">
        <v>0.95092971191406261</v>
      </c>
      <c r="D28" s="2">
        <v>3.0574684052506631E-3</v>
      </c>
      <c r="E28" s="2">
        <v>725.817626953125</v>
      </c>
      <c r="H28" s="15">
        <v>5.5986871094375898E-3</v>
      </c>
      <c r="I28" s="15">
        <f t="shared" si="0"/>
        <v>0.95092971191406261</v>
      </c>
      <c r="J28" s="15"/>
      <c r="K28" s="15">
        <v>3.0574684052506631E-3</v>
      </c>
      <c r="L28" s="15">
        <f t="shared" si="1"/>
        <v>725.817626953125</v>
      </c>
    </row>
    <row r="29" spans="1:12" ht="14.65" x14ac:dyDescent="0.25">
      <c r="A29" s="1">
        <v>5.3252873706564801E-3</v>
      </c>
      <c r="B29" s="1">
        <v>1.2018325791015627</v>
      </c>
      <c r="D29" s="2">
        <v>2.7301747311827963E-3</v>
      </c>
      <c r="E29" s="2">
        <v>632.19580078125</v>
      </c>
      <c r="H29" s="15">
        <v>5.3252873706564801E-3</v>
      </c>
      <c r="I29" s="15">
        <f t="shared" si="0"/>
        <v>1.2018325791015627</v>
      </c>
      <c r="J29" s="15"/>
      <c r="K29" s="15">
        <v>2.7301747311827963E-3</v>
      </c>
      <c r="L29" s="15">
        <f t="shared" si="1"/>
        <v>632.19580078125</v>
      </c>
    </row>
    <row r="30" spans="1:12" ht="14.65" x14ac:dyDescent="0.25">
      <c r="A30" s="1">
        <v>4.6394459416613815E-3</v>
      </c>
      <c r="B30" s="1">
        <v>1.5179010009765628</v>
      </c>
      <c r="D30" s="2">
        <v>2.490159370199693E-3</v>
      </c>
      <c r="E30" s="2">
        <v>550.515869140625</v>
      </c>
      <c r="H30" s="15">
        <v>4.6394459416613815E-3</v>
      </c>
      <c r="I30" s="15">
        <f t="shared" si="0"/>
        <v>1.5179010009765628</v>
      </c>
      <c r="J30" s="15"/>
      <c r="K30" s="15">
        <v>2.490159370199693E-3</v>
      </c>
      <c r="L30" s="15">
        <f t="shared" si="1"/>
        <v>550.515869140625</v>
      </c>
    </row>
    <row r="31" spans="1:12" ht="14.65" x14ac:dyDescent="0.25">
      <c r="A31" s="1">
        <v>4.2171847502369027E-3</v>
      </c>
      <c r="B31" s="1">
        <v>1.9183981289062502</v>
      </c>
      <c r="D31" s="2">
        <v>2.304692954894568E-3</v>
      </c>
      <c r="E31" s="2">
        <v>479.09228515625</v>
      </c>
      <c r="H31" s="15">
        <v>4.2171847502369027E-3</v>
      </c>
      <c r="I31" s="15">
        <f t="shared" si="0"/>
        <v>1.9183981289062502</v>
      </c>
      <c r="J31" s="15"/>
      <c r="K31" s="15">
        <v>2.304692954894568E-3</v>
      </c>
      <c r="L31" s="15">
        <f t="shared" si="1"/>
        <v>479.09228515625</v>
      </c>
    </row>
    <row r="32" spans="1:12" ht="14.65" x14ac:dyDescent="0.25">
      <c r="A32" s="1">
        <v>4.0335680668727161E-3</v>
      </c>
      <c r="B32" s="1">
        <v>2.4244436289062499</v>
      </c>
      <c r="D32" s="2">
        <v>2.0755873830470605E-3</v>
      </c>
      <c r="E32" s="2">
        <v>417.2412109375</v>
      </c>
      <c r="H32" s="15">
        <v>4.0335680668727161E-3</v>
      </c>
      <c r="I32" s="15">
        <f t="shared" si="0"/>
        <v>2.4244436289062499</v>
      </c>
      <c r="J32" s="15"/>
      <c r="K32" s="15">
        <v>2.0755873830470605E-3</v>
      </c>
      <c r="L32" s="15">
        <f t="shared" si="1"/>
        <v>417.2412109375</v>
      </c>
    </row>
    <row r="33" spans="1:12" ht="14.65" x14ac:dyDescent="0.25">
      <c r="A33" s="1">
        <v>3.768479143611894E-3</v>
      </c>
      <c r="B33" s="1">
        <v>3.0653444101562504</v>
      </c>
      <c r="D33" s="2">
        <v>1.9119405460131266E-3</v>
      </c>
      <c r="E33" s="2">
        <v>363.4775390625</v>
      </c>
      <c r="H33" s="15">
        <v>3.768479143611894E-3</v>
      </c>
      <c r="I33" s="15">
        <f t="shared" si="0"/>
        <v>3.0653444101562504</v>
      </c>
      <c r="J33" s="15"/>
      <c r="K33" s="15">
        <v>1.9119405460131266E-3</v>
      </c>
      <c r="L33" s="15">
        <f t="shared" si="1"/>
        <v>363.4775390625</v>
      </c>
    </row>
    <row r="34" spans="1:12" ht="14.65" x14ac:dyDescent="0.25">
      <c r="A34" s="1">
        <v>3.6988889814903005E-3</v>
      </c>
      <c r="B34" s="1">
        <v>3.87523831640625</v>
      </c>
      <c r="D34" s="2">
        <v>1.8048589752551378E-3</v>
      </c>
      <c r="E34" s="2">
        <v>316.55712890625</v>
      </c>
      <c r="H34" s="15">
        <v>3.6988889814903005E-3</v>
      </c>
      <c r="I34" s="15">
        <f t="shared" si="0"/>
        <v>3.87523831640625</v>
      </c>
      <c r="J34" s="15"/>
      <c r="K34" s="15">
        <v>1.8048589752551378E-3</v>
      </c>
      <c r="L34" s="15">
        <f t="shared" si="1"/>
        <v>316.55712890625</v>
      </c>
    </row>
    <row r="35" spans="1:12" ht="14.65" x14ac:dyDescent="0.25">
      <c r="A35" s="1">
        <v>3.7866652898980485E-3</v>
      </c>
      <c r="B35" s="1">
        <v>4.8976456289062495</v>
      </c>
      <c r="D35" s="2">
        <v>1.6956390675241155E-3</v>
      </c>
      <c r="E35" s="2">
        <v>275.580322265625</v>
      </c>
      <c r="H35" s="15">
        <v>3.7866652898980485E-3</v>
      </c>
      <c r="I35" s="15">
        <f t="shared" si="0"/>
        <v>4.8976456289062495</v>
      </c>
      <c r="J35" s="15"/>
      <c r="K35" s="15">
        <v>1.6956390675241155E-3</v>
      </c>
      <c r="L35" s="15">
        <f t="shared" si="1"/>
        <v>275.580322265625</v>
      </c>
    </row>
    <row r="36" spans="1:12" ht="14.65" x14ac:dyDescent="0.25">
      <c r="A36" s="1">
        <v>3.721008998317133E-3</v>
      </c>
      <c r="B36" s="1">
        <v>6.1916990976562509</v>
      </c>
      <c r="D36" s="2">
        <v>1.6502899709505319E-3</v>
      </c>
      <c r="E36" s="2">
        <v>240.300048828125</v>
      </c>
      <c r="H36" s="15">
        <v>3.721008998317133E-3</v>
      </c>
      <c r="I36" s="15">
        <f t="shared" si="0"/>
        <v>6.1916990976562509</v>
      </c>
      <c r="J36" s="15"/>
      <c r="K36" s="15">
        <v>1.6502899709505319E-3</v>
      </c>
      <c r="L36" s="15">
        <f t="shared" si="1"/>
        <v>240.300048828125</v>
      </c>
    </row>
    <row r="37" spans="1:12" ht="14.65" x14ac:dyDescent="0.25">
      <c r="A37" s="1">
        <v>3.8804097014258259E-3</v>
      </c>
      <c r="B37" s="1">
        <v>7.8211113906250009</v>
      </c>
      <c r="D37" s="2">
        <v>1.5647501817622549E-3</v>
      </c>
      <c r="E37" s="2">
        <v>209.288330078125</v>
      </c>
      <c r="H37" s="15">
        <v>3.8804097014258259E-3</v>
      </c>
      <c r="I37" s="15">
        <f t="shared" si="0"/>
        <v>7.8211113906250009</v>
      </c>
      <c r="J37" s="15"/>
      <c r="K37" s="15">
        <v>1.5647501817622549E-3</v>
      </c>
      <c r="L37" s="15">
        <f t="shared" si="1"/>
        <v>209.288330078125</v>
      </c>
    </row>
    <row r="38" spans="1:12" ht="14.65" x14ac:dyDescent="0.25">
      <c r="A38" s="1">
        <v>3.839171254521604E-3</v>
      </c>
      <c r="B38" s="1">
        <v>9.8886663906249996</v>
      </c>
      <c r="D38" s="2">
        <v>1.5756733942003857E-3</v>
      </c>
      <c r="E38" s="2">
        <v>182.3681640625</v>
      </c>
      <c r="H38" s="15">
        <v>3.839171254521604E-3</v>
      </c>
      <c r="I38" s="15">
        <f t="shared" si="0"/>
        <v>9.8886663906249996</v>
      </c>
      <c r="J38" s="15"/>
      <c r="K38" s="15">
        <v>1.5756733942003857E-3</v>
      </c>
      <c r="L38" s="15">
        <f t="shared" si="1"/>
        <v>182.3681640625</v>
      </c>
    </row>
    <row r="39" spans="1:12" ht="14.65" x14ac:dyDescent="0.25">
      <c r="A39" s="1">
        <v>3.9813887857572221E-3</v>
      </c>
      <c r="B39" s="1">
        <v>12.497108765625002</v>
      </c>
      <c r="D39" s="2">
        <v>1.4666053150432085E-3</v>
      </c>
      <c r="E39" s="2">
        <v>158.863525390625</v>
      </c>
      <c r="H39" s="15">
        <v>3.9813887857572221E-3</v>
      </c>
      <c r="I39" s="15">
        <f t="shared" si="0"/>
        <v>12.497108765625002</v>
      </c>
      <c r="J39" s="15"/>
      <c r="K39" s="15">
        <v>1.4666053150432085E-3</v>
      </c>
      <c r="L39" s="15">
        <f t="shared" si="1"/>
        <v>158.863525390625</v>
      </c>
    </row>
    <row r="40" spans="1:12" ht="14.65" x14ac:dyDescent="0.25">
      <c r="A40" s="1">
        <v>4.0320322081066635E-3</v>
      </c>
      <c r="B40" s="1">
        <v>15.801618765625001</v>
      </c>
      <c r="D40" s="2">
        <v>1.4666053150432085E-3</v>
      </c>
      <c r="E40" s="2">
        <v>138.32080078125</v>
      </c>
      <c r="H40" s="15">
        <v>4.0320322081066635E-3</v>
      </c>
      <c r="I40" s="15">
        <f t="shared" si="0"/>
        <v>15.801618765625001</v>
      </c>
      <c r="J40" s="15"/>
      <c r="K40" s="15">
        <v>1.4666053150432085E-3</v>
      </c>
      <c r="L40" s="15">
        <f t="shared" si="1"/>
        <v>138.32080078125</v>
      </c>
    </row>
    <row r="41" spans="1:12" ht="14.65" x14ac:dyDescent="0.25">
      <c r="A41" s="1">
        <v>4.1003113723460799E-3</v>
      </c>
      <c r="B41" s="1">
        <v>19.968609390625002</v>
      </c>
      <c r="D41" s="2">
        <v>1.4775297494196943E-3</v>
      </c>
      <c r="E41" s="2">
        <v>120.469970703125</v>
      </c>
      <c r="H41" s="15">
        <v>4.1003113723460799E-3</v>
      </c>
      <c r="I41" s="15">
        <f t="shared" si="0"/>
        <v>19.968609390625002</v>
      </c>
      <c r="J41" s="15"/>
      <c r="K41" s="15">
        <v>1.4775297494196943E-3</v>
      </c>
      <c r="L41" s="15">
        <f t="shared" si="1"/>
        <v>120.469970703125</v>
      </c>
    </row>
    <row r="42" spans="1:12" ht="14.65" x14ac:dyDescent="0.25">
      <c r="A42" s="1">
        <v>4.1558431980225083E-3</v>
      </c>
      <c r="B42" s="1">
        <v>25.317250140624999</v>
      </c>
      <c r="D42" s="2">
        <v>1.4995463667384556E-3</v>
      </c>
      <c r="E42" s="2">
        <v>104.91943359375</v>
      </c>
      <c r="H42" s="15">
        <v>4.1558431980225083E-3</v>
      </c>
      <c r="I42" s="15">
        <f t="shared" si="0"/>
        <v>25.317250140624999</v>
      </c>
      <c r="J42" s="15"/>
      <c r="K42" s="15">
        <v>1.4995463667384556E-3</v>
      </c>
      <c r="L42" s="15">
        <f t="shared" si="1"/>
        <v>104.91943359375</v>
      </c>
    </row>
    <row r="43" spans="1:12" ht="14.65" x14ac:dyDescent="0.25">
      <c r="A43" s="1">
        <v>4.1755629957020693E-3</v>
      </c>
      <c r="B43" s="1">
        <v>31.834985062499996</v>
      </c>
      <c r="D43" s="2">
        <v>1.4558437403854223E-3</v>
      </c>
      <c r="E43" s="2">
        <v>91.408935546875</v>
      </c>
      <c r="H43" s="15">
        <v>4.1755629957020693E-3</v>
      </c>
      <c r="I43" s="15">
        <f t="shared" si="0"/>
        <v>31.834985062499996</v>
      </c>
      <c r="J43" s="15"/>
      <c r="K43" s="15">
        <v>1.4558437403854223E-3</v>
      </c>
      <c r="L43" s="15">
        <f t="shared" si="1"/>
        <v>91.408935546875</v>
      </c>
    </row>
    <row r="44" spans="1:12" ht="14.65" x14ac:dyDescent="0.25">
      <c r="A44" s="1">
        <v>4.191370994758207E-3</v>
      </c>
      <c r="B44" s="1">
        <v>40.2368205625</v>
      </c>
      <c r="D44" s="2">
        <v>1.4452414673380893E-3</v>
      </c>
      <c r="E44" s="2">
        <v>79.609375</v>
      </c>
      <c r="H44" s="15">
        <v>4.191370994758207E-3</v>
      </c>
      <c r="I44" s="15">
        <f t="shared" si="0"/>
        <v>40.2368205625</v>
      </c>
      <c r="J44" s="15"/>
      <c r="K44" s="15">
        <v>1.4452414673380893E-3</v>
      </c>
      <c r="L44" s="15">
        <f t="shared" si="1"/>
        <v>79.609375</v>
      </c>
    </row>
    <row r="45" spans="1:12" ht="14.65" x14ac:dyDescent="0.25">
      <c r="A45" s="1">
        <v>4.2349090709903597E-3</v>
      </c>
      <c r="B45" s="1">
        <v>50.854726562500005</v>
      </c>
      <c r="D45" s="2">
        <v>1.3251806398813686E-3</v>
      </c>
      <c r="E45" s="2">
        <v>69.35791015625</v>
      </c>
      <c r="H45" s="15">
        <v>4.2349090709903597E-3</v>
      </c>
      <c r="I45" s="15">
        <f t="shared" si="0"/>
        <v>50.854726562500005</v>
      </c>
      <c r="J45" s="15"/>
      <c r="K45" s="15">
        <v>1.3251806398813686E-3</v>
      </c>
      <c r="L45" s="15">
        <f t="shared" si="1"/>
        <v>69.35791015625</v>
      </c>
    </row>
    <row r="46" spans="1:12" ht="14.65" x14ac:dyDescent="0.25">
      <c r="A46" s="1">
        <v>4.3399393809449554E-3</v>
      </c>
      <c r="B46" s="1">
        <v>64.260264062499985</v>
      </c>
      <c r="D46" s="2">
        <v>1.3765942272193322E-3</v>
      </c>
      <c r="E46" s="2">
        <v>60.402099609375</v>
      </c>
      <c r="H46" s="15">
        <v>4.3399393809449554E-3</v>
      </c>
      <c r="I46" s="15">
        <f t="shared" si="0"/>
        <v>64.260264062499985</v>
      </c>
      <c r="J46" s="15"/>
      <c r="K46" s="15">
        <v>1.3765942272193322E-3</v>
      </c>
      <c r="L46" s="15">
        <f t="shared" si="1"/>
        <v>60.402099609375</v>
      </c>
    </row>
    <row r="47" spans="1:12" ht="14.65" x14ac:dyDescent="0.4">
      <c r="A47" s="1">
        <v>4.5533008695531584E-3</v>
      </c>
      <c r="B47" s="1">
        <v>81.238675562499992</v>
      </c>
      <c r="D47" s="2">
        <v>1.3438933486238532E-3</v>
      </c>
      <c r="E47" s="2">
        <v>52.603271484375</v>
      </c>
      <c r="H47" s="15">
        <v>4.5533008695531584E-3</v>
      </c>
      <c r="I47" s="15">
        <f t="shared" si="0"/>
        <v>81.238675562499992</v>
      </c>
      <c r="J47" s="15"/>
      <c r="K47" s="15">
        <v>1.3438933486238532E-3</v>
      </c>
      <c r="L47" s="15">
        <f t="shared" si="1"/>
        <v>52.603271484375</v>
      </c>
    </row>
    <row r="48" spans="1:12" ht="14.65" x14ac:dyDescent="0.4">
      <c r="A48" s="1">
        <v>4.8879919888003553E-3</v>
      </c>
      <c r="B48" s="1">
        <v>102.70302306249999</v>
      </c>
      <c r="D48" s="2">
        <v>1.3440437227257469E-3</v>
      </c>
      <c r="E48" s="2">
        <v>45.788818359375</v>
      </c>
      <c r="H48" s="15">
        <v>4.8879919888003553E-3</v>
      </c>
      <c r="I48" s="15">
        <f t="shared" si="0"/>
        <v>102.70302306249999</v>
      </c>
      <c r="J48" s="15"/>
      <c r="K48" s="15">
        <v>1.3440437227257469E-3</v>
      </c>
      <c r="L48" s="15">
        <f t="shared" si="1"/>
        <v>45.788818359375</v>
      </c>
    </row>
    <row r="49" spans="1:12" ht="14.65" x14ac:dyDescent="0.4">
      <c r="A49" s="1">
        <v>5.7313729094420791E-3</v>
      </c>
      <c r="B49" s="1">
        <v>129.74349024999998</v>
      </c>
      <c r="D49" s="2">
        <v>1.3550467185139594E-3</v>
      </c>
      <c r="E49" s="2">
        <v>39.86474609375</v>
      </c>
      <c r="H49" s="15">
        <v>5.7313729094420791E-3</v>
      </c>
      <c r="I49" s="15">
        <f t="shared" si="0"/>
        <v>129.74349024999998</v>
      </c>
      <c r="J49" s="15"/>
      <c r="K49" s="15">
        <v>1.3550467185139594E-3</v>
      </c>
      <c r="L49" s="15">
        <f t="shared" si="1"/>
        <v>39.86474609375</v>
      </c>
    </row>
    <row r="50" spans="1:12" ht="14.65" x14ac:dyDescent="0.4">
      <c r="A50" s="1">
        <v>6.6678303581891333E-3</v>
      </c>
      <c r="B50" s="1">
        <v>163.85280025</v>
      </c>
      <c r="D50" s="2">
        <v>1.3207853629911138E-3</v>
      </c>
      <c r="E50" s="2">
        <v>34.71875</v>
      </c>
      <c r="H50" s="15">
        <v>6.6678303581891333E-3</v>
      </c>
      <c r="I50" s="15">
        <f t="shared" si="0"/>
        <v>163.85280025</v>
      </c>
      <c r="J50" s="15"/>
      <c r="K50" s="15">
        <v>1.3207853629911138E-3</v>
      </c>
      <c r="L50" s="15">
        <f t="shared" si="1"/>
        <v>34.71875</v>
      </c>
    </row>
    <row r="51" spans="1:12" ht="14.65" x14ac:dyDescent="0.4">
      <c r="A51" s="1">
        <v>1.0909114592379034E-2</v>
      </c>
      <c r="B51" s="1">
        <v>207.20163025000002</v>
      </c>
      <c r="D51" s="2">
        <v>1.4248019034043267E-3</v>
      </c>
      <c r="E51" s="2">
        <v>30.24853515625</v>
      </c>
      <c r="H51" s="15">
        <v>1.0909114592379034E-2</v>
      </c>
      <c r="I51" s="15">
        <f t="shared" si="0"/>
        <v>207.20163025000002</v>
      </c>
      <c r="J51" s="15"/>
      <c r="K51" s="15">
        <v>1.4248019034043267E-3</v>
      </c>
      <c r="L51" s="15">
        <f t="shared" si="1"/>
        <v>30.24853515625</v>
      </c>
    </row>
    <row r="52" spans="1:12" ht="14.65" x14ac:dyDescent="0.4">
      <c r="A52" s="1">
        <v>1.8407681708577335</v>
      </c>
      <c r="B52" s="1">
        <v>254.92912225000001</v>
      </c>
      <c r="D52" s="2">
        <v>1.4577189439257561E-3</v>
      </c>
      <c r="E52" s="2">
        <v>26.346923828125</v>
      </c>
      <c r="H52" s="15">
        <v>1.8407681708577335</v>
      </c>
      <c r="I52" s="15">
        <f t="shared" si="0"/>
        <v>254.92912225000001</v>
      </c>
      <c r="J52" s="15"/>
      <c r="K52" s="15">
        <v>1.4577189439257561E-3</v>
      </c>
      <c r="L52" s="15">
        <f t="shared" si="1"/>
        <v>26.346923828125</v>
      </c>
    </row>
    <row r="53" spans="1:12" x14ac:dyDescent="0.25">
      <c r="A53" s="1">
        <v>6.8144195808330128</v>
      </c>
      <c r="B53" s="1">
        <v>286.10031025000001</v>
      </c>
      <c r="D53" s="2">
        <v>1.5617136826213377E-3</v>
      </c>
      <c r="E53" s="2">
        <v>22.9658203125</v>
      </c>
      <c r="H53" s="15">
        <v>6.8144195808330128</v>
      </c>
      <c r="I53" s="15">
        <f t="shared" si="0"/>
        <v>286.10031025000001</v>
      </c>
      <c r="J53" s="15"/>
      <c r="K53" s="15">
        <v>1.5617136826213377E-3</v>
      </c>
      <c r="L53" s="15">
        <f t="shared" si="1"/>
        <v>22.9658203125</v>
      </c>
    </row>
    <row r="54" spans="1:12" x14ac:dyDescent="0.25">
      <c r="A54" s="1">
        <v>11.279076372518389</v>
      </c>
      <c r="B54" s="1">
        <v>309.91842025000005</v>
      </c>
      <c r="D54" s="2">
        <v>1.7616635785204868E-3</v>
      </c>
      <c r="E54" s="2">
        <v>19.988037109375</v>
      </c>
      <c r="H54" s="15">
        <v>11.279076372518389</v>
      </c>
      <c r="I54" s="15">
        <f t="shared" si="0"/>
        <v>309.91842025000005</v>
      </c>
      <c r="J54" s="15"/>
      <c r="K54" s="15">
        <v>1.7616635785204868E-3</v>
      </c>
      <c r="L54" s="15">
        <f t="shared" si="1"/>
        <v>19.988037109375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I4" sqref="I4"/>
    </sheetView>
  </sheetViews>
  <sheetFormatPr defaultRowHeight="15" x14ac:dyDescent="0.25"/>
  <sheetData>
    <row r="1" spans="1:12" ht="14.65" x14ac:dyDescent="0.25">
      <c r="A1" t="s">
        <v>4</v>
      </c>
      <c r="D1" t="s">
        <v>5</v>
      </c>
      <c r="H1" t="s">
        <v>22</v>
      </c>
      <c r="I1" t="b">
        <v>1</v>
      </c>
    </row>
    <row r="2" spans="1:12" ht="14.65" x14ac:dyDescent="0.25">
      <c r="A2" s="3" t="s">
        <v>0</v>
      </c>
      <c r="B2" s="3" t="s">
        <v>1</v>
      </c>
      <c r="D2" s="4" t="s">
        <v>0</v>
      </c>
      <c r="E2" s="4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3" t="s">
        <v>2</v>
      </c>
      <c r="B3" s="3" t="s">
        <v>3</v>
      </c>
      <c r="D3" s="4" t="s">
        <v>2</v>
      </c>
      <c r="E3" s="4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3">
        <v>8.6029508791607548E-2</v>
      </c>
      <c r="B4" s="3">
        <v>3.505241275787354E-3</v>
      </c>
      <c r="D4" s="4">
        <v>9.277466539998325E-4</v>
      </c>
      <c r="E4" s="4">
        <v>19992.66796875</v>
      </c>
      <c r="H4" s="15">
        <v>8.6029508791607548E-2</v>
      </c>
      <c r="I4" s="15">
        <f>IF($I$1,B4,NA())</f>
        <v>3.505241275787354E-3</v>
      </c>
      <c r="J4" s="15"/>
      <c r="K4" s="15">
        <v>9.277466539998325E-4</v>
      </c>
      <c r="L4" s="15">
        <f>IF($I$1,E4,NA())</f>
        <v>19992.66796875</v>
      </c>
    </row>
    <row r="5" spans="1:12" ht="14.65" x14ac:dyDescent="0.25">
      <c r="A5" s="3">
        <v>7.780178105102549E-2</v>
      </c>
      <c r="B5" s="3">
        <v>4.430826419830323E-3</v>
      </c>
      <c r="D5" s="4">
        <v>8.4080521622452681E-4</v>
      </c>
      <c r="E5" s="4">
        <v>17414.3623046875</v>
      </c>
      <c r="H5" s="15">
        <v>7.780178105102549E-2</v>
      </c>
      <c r="I5" s="15">
        <f t="shared" ref="I5:I54" si="0">IF($I$1,B5,NA())</f>
        <v>4.430826419830323E-3</v>
      </c>
      <c r="J5" s="15"/>
      <c r="K5" s="15">
        <v>8.4080521622452681E-4</v>
      </c>
      <c r="L5" s="15">
        <f t="shared" ref="L5:L54" si="1">IF($I$1,E5,NA())</f>
        <v>17414.3623046875</v>
      </c>
    </row>
    <row r="6" spans="1:12" ht="14.65" x14ac:dyDescent="0.25">
      <c r="A6" s="3">
        <v>6.8874455202651563E-2</v>
      </c>
      <c r="B6" s="3">
        <v>5.600709873199463E-3</v>
      </c>
      <c r="D6" s="4">
        <v>8.4071121111328512E-4</v>
      </c>
      <c r="E6" s="4">
        <v>15164.0419921875</v>
      </c>
      <c r="H6" s="15">
        <v>6.8874455202651563E-2</v>
      </c>
      <c r="I6" s="15">
        <f t="shared" si="0"/>
        <v>5.600709873199463E-3</v>
      </c>
      <c r="J6" s="15"/>
      <c r="K6" s="15">
        <v>8.4071121111328512E-4</v>
      </c>
      <c r="L6" s="15">
        <f t="shared" si="1"/>
        <v>15164.0419921875</v>
      </c>
    </row>
    <row r="7" spans="1:12" ht="14.65" x14ac:dyDescent="0.25">
      <c r="A7" s="3">
        <v>6.1547637035659492E-2</v>
      </c>
      <c r="B7" s="3">
        <v>7.0592816314697269E-3</v>
      </c>
      <c r="D7" s="4">
        <v>8.4061722701992672E-4</v>
      </c>
      <c r="E7" s="4">
        <v>13207.728515625</v>
      </c>
      <c r="H7" s="15">
        <v>6.1547637035659492E-2</v>
      </c>
      <c r="I7" s="15">
        <f t="shared" si="0"/>
        <v>7.0592816314697269E-3</v>
      </c>
      <c r="J7" s="15"/>
      <c r="K7" s="15">
        <v>8.4061722701992672E-4</v>
      </c>
      <c r="L7" s="15">
        <f t="shared" si="1"/>
        <v>13207.728515625</v>
      </c>
    </row>
    <row r="8" spans="1:12" ht="14.65" x14ac:dyDescent="0.25">
      <c r="A8" s="3">
        <v>5.7063391565019633E-2</v>
      </c>
      <c r="B8" s="3">
        <v>8.9250827789306656E-3</v>
      </c>
      <c r="D8" s="4">
        <v>9.2795408177524384E-4</v>
      </c>
      <c r="E8" s="4">
        <v>11504.321533203125</v>
      </c>
      <c r="H8" s="15">
        <v>5.7063391565019633E-2</v>
      </c>
      <c r="I8" s="15">
        <f t="shared" si="0"/>
        <v>8.9250827789306656E-3</v>
      </c>
      <c r="J8" s="15"/>
      <c r="K8" s="15">
        <v>9.2795408177524384E-4</v>
      </c>
      <c r="L8" s="15">
        <f t="shared" si="1"/>
        <v>11504.321533203125</v>
      </c>
    </row>
    <row r="9" spans="1:12" ht="14.65" x14ac:dyDescent="0.25">
      <c r="A9" s="3">
        <v>4.7489999080375205E-2</v>
      </c>
      <c r="B9" s="3">
        <v>1.1276614761352541E-2</v>
      </c>
      <c r="D9" s="4">
        <v>5.4251956126868794E-3</v>
      </c>
      <c r="E9" s="4">
        <v>10018.507080078125</v>
      </c>
      <c r="H9" s="15">
        <v>4.7489999080375205E-2</v>
      </c>
      <c r="I9" s="15">
        <f t="shared" si="0"/>
        <v>1.1276614761352541E-2</v>
      </c>
      <c r="J9" s="15"/>
      <c r="K9" s="15">
        <v>5.4251956126868794E-3</v>
      </c>
      <c r="L9" s="15">
        <f t="shared" si="1"/>
        <v>10018.507080078125</v>
      </c>
    </row>
    <row r="10" spans="1:12" ht="14.65" x14ac:dyDescent="0.25">
      <c r="A10" s="3">
        <v>4.4175165200039251E-2</v>
      </c>
      <c r="B10" s="3">
        <v>1.4258785415649414E-2</v>
      </c>
      <c r="D10" s="4">
        <v>4.9460023199262093E-3</v>
      </c>
      <c r="E10" s="4">
        <v>8726.541015625</v>
      </c>
      <c r="H10" s="15">
        <v>4.4175165200039251E-2</v>
      </c>
      <c r="I10" s="15">
        <f t="shared" si="0"/>
        <v>1.4258785415649414E-2</v>
      </c>
      <c r="J10" s="15"/>
      <c r="K10" s="15">
        <v>4.9460023199262093E-3</v>
      </c>
      <c r="L10" s="15">
        <f t="shared" si="1"/>
        <v>8726.541015625</v>
      </c>
    </row>
    <row r="11" spans="1:12" ht="14.65" x14ac:dyDescent="0.25">
      <c r="A11" s="3">
        <v>3.8204295795140404E-2</v>
      </c>
      <c r="B11" s="3">
        <v>1.8019916152954105E-2</v>
      </c>
      <c r="D11" s="4">
        <v>4.2067559681882982E-3</v>
      </c>
      <c r="E11" s="4">
        <v>7603.69384765625</v>
      </c>
      <c r="H11" s="15">
        <v>3.8204295795140404E-2</v>
      </c>
      <c r="I11" s="15">
        <f t="shared" si="0"/>
        <v>1.8019916152954105E-2</v>
      </c>
      <c r="J11" s="15"/>
      <c r="K11" s="15">
        <v>4.2067559681882982E-3</v>
      </c>
      <c r="L11" s="15">
        <f t="shared" si="1"/>
        <v>7603.69384765625</v>
      </c>
    </row>
    <row r="12" spans="1:12" ht="14.65" x14ac:dyDescent="0.25">
      <c r="A12" s="3">
        <v>3.4627187022801979E-2</v>
      </c>
      <c r="B12" s="3">
        <v>2.2778591445922852E-2</v>
      </c>
      <c r="D12" s="4">
        <v>2.9853436740084411E-2</v>
      </c>
      <c r="E12" s="4">
        <v>6621.2763671875</v>
      </c>
      <c r="H12" s="15">
        <v>3.4627187022801979E-2</v>
      </c>
      <c r="I12" s="15">
        <f t="shared" si="0"/>
        <v>2.2778591445922852E-2</v>
      </c>
      <c r="J12" s="15"/>
      <c r="K12" s="15">
        <v>2.9853436740084411E-2</v>
      </c>
      <c r="L12" s="15">
        <f t="shared" si="1"/>
        <v>6621.2763671875</v>
      </c>
    </row>
    <row r="13" spans="1:12" ht="14.65" x14ac:dyDescent="0.25">
      <c r="A13" s="3">
        <v>3.0584723820483311E-2</v>
      </c>
      <c r="B13" s="3">
        <v>2.8807106018066408E-2</v>
      </c>
      <c r="D13" s="4">
        <v>2.8703803170677174E-2</v>
      </c>
      <c r="E13" s="4">
        <v>5766.638671875</v>
      </c>
      <c r="H13" s="15">
        <v>3.0584723820483311E-2</v>
      </c>
      <c r="I13" s="15">
        <f t="shared" si="0"/>
        <v>2.8807106018066408E-2</v>
      </c>
      <c r="J13" s="15"/>
      <c r="K13" s="15">
        <v>2.8703803170677174E-2</v>
      </c>
      <c r="L13" s="15">
        <f t="shared" si="1"/>
        <v>5766.638671875</v>
      </c>
    </row>
    <row r="14" spans="1:12" ht="14.65" x14ac:dyDescent="0.25">
      <c r="A14" s="3">
        <v>2.6947927328556803E-2</v>
      </c>
      <c r="B14" s="3">
        <v>3.641239166259766E-2</v>
      </c>
      <c r="D14" s="4">
        <v>2.6021103816697873E-2</v>
      </c>
      <c r="E14" s="4">
        <v>5020.494873046875</v>
      </c>
      <c r="H14" s="15">
        <v>2.6947927328556803E-2</v>
      </c>
      <c r="I14" s="15">
        <f t="shared" si="0"/>
        <v>3.641239166259766E-2</v>
      </c>
      <c r="J14" s="15"/>
      <c r="K14" s="15">
        <v>2.6021103816697873E-2</v>
      </c>
      <c r="L14" s="15">
        <f t="shared" si="1"/>
        <v>5020.494873046875</v>
      </c>
    </row>
    <row r="15" spans="1:12" ht="14.65" x14ac:dyDescent="0.25">
      <c r="A15" s="3">
        <v>2.4029049969042503E-2</v>
      </c>
      <c r="B15" s="3">
        <v>4.6013601623535155E-2</v>
      </c>
      <c r="D15" s="4">
        <v>2.3040400431841686E-2</v>
      </c>
      <c r="E15" s="4">
        <v>4371.10595703125</v>
      </c>
      <c r="H15" s="15">
        <v>2.4029049969042503E-2</v>
      </c>
      <c r="I15" s="15">
        <f t="shared" si="0"/>
        <v>4.6013601623535155E-2</v>
      </c>
      <c r="J15" s="15"/>
      <c r="K15" s="15">
        <v>2.3040400431841686E-2</v>
      </c>
      <c r="L15" s="15">
        <f t="shared" si="1"/>
        <v>4371.10595703125</v>
      </c>
    </row>
    <row r="16" spans="1:12" ht="14.65" x14ac:dyDescent="0.25">
      <c r="A16" s="3">
        <v>2.2031103210340474E-2</v>
      </c>
      <c r="B16" s="3">
        <v>5.8160105041503908E-2</v>
      </c>
      <c r="D16" s="4">
        <v>2.213621662850122E-2</v>
      </c>
      <c r="E16" s="4">
        <v>3805.822998046875</v>
      </c>
      <c r="H16" s="15">
        <v>2.2031103210340474E-2</v>
      </c>
      <c r="I16" s="15">
        <f t="shared" si="0"/>
        <v>5.8160105041503908E-2</v>
      </c>
      <c r="J16" s="15"/>
      <c r="K16" s="15">
        <v>2.213621662850122E-2</v>
      </c>
      <c r="L16" s="15">
        <f t="shared" si="1"/>
        <v>3805.822998046875</v>
      </c>
    </row>
    <row r="17" spans="1:12" ht="14.65" x14ac:dyDescent="0.25">
      <c r="A17" s="3">
        <v>1.8648351292172058E-2</v>
      </c>
      <c r="B17" s="3">
        <v>7.3529948791503916E-2</v>
      </c>
      <c r="D17" s="4">
        <v>1.9515962632432278E-2</v>
      </c>
      <c r="E17" s="4">
        <v>3315.619140625</v>
      </c>
      <c r="H17" s="15">
        <v>1.8648351292172058E-2</v>
      </c>
      <c r="I17" s="15">
        <f t="shared" si="0"/>
        <v>7.3529948791503916E-2</v>
      </c>
      <c r="J17" s="15"/>
      <c r="K17" s="15">
        <v>1.9515962632432278E-2</v>
      </c>
      <c r="L17" s="15">
        <f t="shared" si="1"/>
        <v>3315.619140625</v>
      </c>
    </row>
    <row r="18" spans="1:12" ht="14.65" x14ac:dyDescent="0.25">
      <c r="A18" s="3">
        <v>1.7286065647366667E-2</v>
      </c>
      <c r="B18" s="3">
        <v>9.2744040588378915E-2</v>
      </c>
      <c r="D18" s="4">
        <v>1.724597424775794E-2</v>
      </c>
      <c r="E18" s="4">
        <v>2886.744140625</v>
      </c>
      <c r="H18" s="15">
        <v>1.7286065647366667E-2</v>
      </c>
      <c r="I18" s="15">
        <f t="shared" si="0"/>
        <v>9.2744040588378915E-2</v>
      </c>
      <c r="J18" s="15"/>
      <c r="K18" s="15">
        <v>1.724597424775794E-2</v>
      </c>
      <c r="L18" s="15">
        <f t="shared" si="1"/>
        <v>2886.744140625</v>
      </c>
    </row>
    <row r="19" spans="1:12" ht="14.65" x14ac:dyDescent="0.25">
      <c r="A19" s="3">
        <v>1.5311551993522195E-2</v>
      </c>
      <c r="B19" s="3">
        <v>0.11731695336914062</v>
      </c>
      <c r="D19" s="4">
        <v>1.5112785400083787E-2</v>
      </c>
      <c r="E19" s="4">
        <v>2515.542724609375</v>
      </c>
      <c r="H19" s="15">
        <v>1.5311551993522195E-2</v>
      </c>
      <c r="I19" s="15">
        <f t="shared" si="0"/>
        <v>0.11731695336914062</v>
      </c>
      <c r="J19" s="15"/>
      <c r="K19" s="15">
        <v>1.5112785400083787E-2</v>
      </c>
      <c r="L19" s="15">
        <f t="shared" si="1"/>
        <v>2515.542724609375</v>
      </c>
    </row>
    <row r="20" spans="1:12" ht="14.65" x14ac:dyDescent="0.25">
      <c r="A20" s="3">
        <v>1.3431152601355465E-2</v>
      </c>
      <c r="B20" s="3">
        <v>0.14823703149414064</v>
      </c>
      <c r="D20" s="4">
        <v>1.32139057564916E-2</v>
      </c>
      <c r="E20" s="4">
        <v>2190.34033203125</v>
      </c>
      <c r="H20" s="15">
        <v>1.3431152601355465E-2</v>
      </c>
      <c r="I20" s="15">
        <f t="shared" si="0"/>
        <v>0.14823703149414064</v>
      </c>
      <c r="J20" s="15"/>
      <c r="K20" s="15">
        <v>1.32139057564916E-2</v>
      </c>
      <c r="L20" s="15">
        <f t="shared" si="1"/>
        <v>2190.34033203125</v>
      </c>
    </row>
    <row r="21" spans="1:12" ht="14.65" x14ac:dyDescent="0.25">
      <c r="A21" s="3">
        <v>1.2171342041147807E-2</v>
      </c>
      <c r="B21" s="3">
        <v>0.18739429321289064</v>
      </c>
      <c r="D21" s="4">
        <v>1.1648677840956719E-2</v>
      </c>
      <c r="E21" s="4">
        <v>1908.498291015625</v>
      </c>
      <c r="H21" s="15">
        <v>1.2171342041147807E-2</v>
      </c>
      <c r="I21" s="15">
        <f t="shared" si="0"/>
        <v>0.18739429321289064</v>
      </c>
      <c r="J21" s="15"/>
      <c r="K21" s="15">
        <v>1.1648677840956719E-2</v>
      </c>
      <c r="L21" s="15">
        <f t="shared" si="1"/>
        <v>1908.498291015625</v>
      </c>
    </row>
    <row r="22" spans="1:12" ht="14.65" x14ac:dyDescent="0.25">
      <c r="A22" s="3">
        <v>1.055107661743458E-2</v>
      </c>
      <c r="B22" s="3">
        <v>0.23681909790039063</v>
      </c>
      <c r="D22" s="4">
        <v>1.014132040482776E-2</v>
      </c>
      <c r="E22" s="4">
        <v>1662.3193359375</v>
      </c>
      <c r="H22" s="15">
        <v>1.055107661743458E-2</v>
      </c>
      <c r="I22" s="15">
        <f t="shared" si="0"/>
        <v>0.23681909790039063</v>
      </c>
      <c r="J22" s="15"/>
      <c r="K22" s="15">
        <v>1.014132040482776E-2</v>
      </c>
      <c r="L22" s="15">
        <f t="shared" si="1"/>
        <v>1662.3193359375</v>
      </c>
    </row>
    <row r="23" spans="1:12" ht="14.65" x14ac:dyDescent="0.25">
      <c r="A23" s="3">
        <v>9.3721668784443636E-3</v>
      </c>
      <c r="B23" s="3">
        <v>0.29943126000976567</v>
      </c>
      <c r="D23" s="4">
        <v>8.9180177459004945E-3</v>
      </c>
      <c r="E23" s="4">
        <v>1447.3720703125</v>
      </c>
      <c r="H23" s="15">
        <v>9.3721668784443636E-3</v>
      </c>
      <c r="I23" s="15">
        <f t="shared" si="0"/>
        <v>0.29943126000976567</v>
      </c>
      <c r="J23" s="15"/>
      <c r="K23" s="15">
        <v>8.9180177459004945E-3</v>
      </c>
      <c r="L23" s="15">
        <f t="shared" si="1"/>
        <v>1447.3720703125</v>
      </c>
    </row>
    <row r="24" spans="1:12" ht="14.65" x14ac:dyDescent="0.25">
      <c r="A24" s="3">
        <v>8.7249341102502223E-3</v>
      </c>
      <c r="B24" s="3">
        <v>0.37832109985351564</v>
      </c>
      <c r="D24" s="4">
        <v>7.8359560466415325E-3</v>
      </c>
      <c r="E24" s="4">
        <v>1260.857421875</v>
      </c>
      <c r="H24" s="15">
        <v>8.7249341102502223E-3</v>
      </c>
      <c r="I24" s="15">
        <f t="shared" si="0"/>
        <v>0.37832109985351564</v>
      </c>
      <c r="J24" s="15"/>
      <c r="K24" s="15">
        <v>7.8359560466415325E-3</v>
      </c>
      <c r="L24" s="15">
        <f t="shared" si="1"/>
        <v>1260.857421875</v>
      </c>
    </row>
    <row r="25" spans="1:12" ht="14.65" x14ac:dyDescent="0.25">
      <c r="A25" s="3">
        <v>7.6668432203389836E-3</v>
      </c>
      <c r="B25" s="3">
        <v>0.4780426025390625</v>
      </c>
      <c r="D25" s="4">
        <v>6.8977141809803107E-3</v>
      </c>
      <c r="E25" s="4">
        <v>1097.96923828125</v>
      </c>
      <c r="H25" s="15">
        <v>7.6668432203389836E-3</v>
      </c>
      <c r="I25" s="15">
        <f t="shared" si="0"/>
        <v>0.4780426025390625</v>
      </c>
      <c r="J25" s="15"/>
      <c r="K25" s="15">
        <v>6.8977141809803107E-3</v>
      </c>
      <c r="L25" s="15">
        <f t="shared" si="1"/>
        <v>1097.96923828125</v>
      </c>
    </row>
    <row r="26" spans="1:12" ht="14.65" x14ac:dyDescent="0.25">
      <c r="A26" s="3">
        <v>6.9140295199614041E-3</v>
      </c>
      <c r="B26" s="3">
        <v>0.60416614160156257</v>
      </c>
      <c r="D26" s="4">
        <v>6.0678923245552803E-3</v>
      </c>
      <c r="E26" s="4">
        <v>956.51513671875</v>
      </c>
      <c r="H26" s="15">
        <v>6.9140295199614041E-3</v>
      </c>
      <c r="I26" s="15">
        <f t="shared" si="0"/>
        <v>0.60416614160156257</v>
      </c>
      <c r="J26" s="15"/>
      <c r="K26" s="15">
        <v>6.0678923245552803E-3</v>
      </c>
      <c r="L26" s="15">
        <f t="shared" si="1"/>
        <v>956.51513671875</v>
      </c>
    </row>
    <row r="27" spans="1:12" ht="14.65" x14ac:dyDescent="0.25">
      <c r="A27" s="3">
        <v>6.2036662585350164E-3</v>
      </c>
      <c r="B27" s="3">
        <v>0.76414914941406242</v>
      </c>
      <c r="D27" s="4">
        <v>5.3854649984627001E-3</v>
      </c>
      <c r="E27" s="4">
        <v>833.084716796875</v>
      </c>
      <c r="H27" s="15">
        <v>6.2036662585350164E-3</v>
      </c>
      <c r="I27" s="15">
        <f t="shared" si="0"/>
        <v>0.76414914941406242</v>
      </c>
      <c r="J27" s="15"/>
      <c r="K27" s="15">
        <v>5.3854649984627001E-3</v>
      </c>
      <c r="L27" s="15">
        <f t="shared" si="1"/>
        <v>833.084716796875</v>
      </c>
    </row>
    <row r="28" spans="1:12" ht="14.65" x14ac:dyDescent="0.25">
      <c r="A28" s="3">
        <v>5.5186883844808403E-3</v>
      </c>
      <c r="B28" s="3">
        <v>0.96561330566406256</v>
      </c>
      <c r="D28" s="4">
        <v>4.7407536471870551E-3</v>
      </c>
      <c r="E28" s="4">
        <v>725.810791015625</v>
      </c>
      <c r="H28" s="15">
        <v>5.5186883844808403E-3</v>
      </c>
      <c r="I28" s="15">
        <f t="shared" si="0"/>
        <v>0.96561330566406256</v>
      </c>
      <c r="J28" s="15"/>
      <c r="K28" s="15">
        <v>4.7407536471870551E-3</v>
      </c>
      <c r="L28" s="15">
        <f t="shared" si="1"/>
        <v>725.810791015625</v>
      </c>
    </row>
    <row r="29" spans="1:12" ht="14.65" x14ac:dyDescent="0.25">
      <c r="A29" s="3">
        <v>5.1185763937996766E-3</v>
      </c>
      <c r="B29" s="3">
        <v>1.2205416103515625</v>
      </c>
      <c r="D29" s="4">
        <v>4.2276496254995671E-3</v>
      </c>
      <c r="E29" s="4">
        <v>632.18896484375</v>
      </c>
      <c r="H29" s="15">
        <v>5.1185763937996766E-3</v>
      </c>
      <c r="I29" s="15">
        <f t="shared" si="0"/>
        <v>1.2205416103515625</v>
      </c>
      <c r="J29" s="15"/>
      <c r="K29" s="15">
        <v>4.2276496254995671E-3</v>
      </c>
      <c r="L29" s="15">
        <f t="shared" si="1"/>
        <v>632.18896484375</v>
      </c>
    </row>
    <row r="30" spans="1:12" ht="14.65" x14ac:dyDescent="0.25">
      <c r="A30" s="3">
        <v>4.4676437356799357E-3</v>
      </c>
      <c r="B30" s="3">
        <v>1.5404688369140624</v>
      </c>
      <c r="D30" s="4">
        <v>3.7913891955725747E-3</v>
      </c>
      <c r="E30" s="4">
        <v>550.509765625</v>
      </c>
      <c r="H30" s="15">
        <v>4.4676437356799357E-3</v>
      </c>
      <c r="I30" s="15">
        <f t="shared" si="0"/>
        <v>1.5404688369140624</v>
      </c>
      <c r="J30" s="15"/>
      <c r="K30" s="15">
        <v>3.7913891955725747E-3</v>
      </c>
      <c r="L30" s="15">
        <f t="shared" si="1"/>
        <v>550.509765625</v>
      </c>
    </row>
    <row r="31" spans="1:12" ht="14.65" x14ac:dyDescent="0.25">
      <c r="A31" s="3">
        <v>4.0979849635003809E-3</v>
      </c>
      <c r="B31" s="3">
        <v>1.9475946914062501</v>
      </c>
      <c r="D31" s="4">
        <v>3.3542810779463965E-3</v>
      </c>
      <c r="E31" s="4">
        <v>479.087158203125</v>
      </c>
      <c r="H31" s="15">
        <v>4.0979849635003809E-3</v>
      </c>
      <c r="I31" s="15">
        <f t="shared" si="0"/>
        <v>1.9475946914062501</v>
      </c>
      <c r="J31" s="15"/>
      <c r="K31" s="15">
        <v>3.3542810779463965E-3</v>
      </c>
      <c r="L31" s="15">
        <f t="shared" si="1"/>
        <v>479.087158203125</v>
      </c>
    </row>
    <row r="32" spans="1:12" ht="14.65" x14ac:dyDescent="0.25">
      <c r="A32" s="3">
        <v>3.785487878968965E-3</v>
      </c>
      <c r="B32" s="3">
        <v>2.46117266015625</v>
      </c>
      <c r="D32" s="4">
        <v>3.0376849794583717E-3</v>
      </c>
      <c r="E32" s="4">
        <v>417.23828125</v>
      </c>
      <c r="H32" s="15">
        <v>3.785487878968965E-3</v>
      </c>
      <c r="I32" s="15">
        <f t="shared" si="0"/>
        <v>2.46117266015625</v>
      </c>
      <c r="J32" s="15"/>
      <c r="K32" s="15">
        <v>3.0376849794583717E-3</v>
      </c>
      <c r="L32" s="15">
        <f t="shared" si="1"/>
        <v>417.23828125</v>
      </c>
    </row>
    <row r="33" spans="1:12" ht="14.65" x14ac:dyDescent="0.25">
      <c r="A33" s="3">
        <v>3.6571357395925592E-3</v>
      </c>
      <c r="B33" s="3">
        <v>3.1119165039062504</v>
      </c>
      <c r="D33" s="4">
        <v>2.6774204535926888E-3</v>
      </c>
      <c r="E33" s="4">
        <v>363.4736328125</v>
      </c>
      <c r="H33" s="15">
        <v>3.6571357395925592E-3</v>
      </c>
      <c r="I33" s="15">
        <f t="shared" si="0"/>
        <v>3.1119165039062504</v>
      </c>
      <c r="J33" s="15"/>
      <c r="K33" s="15">
        <v>2.6774204535926888E-3</v>
      </c>
      <c r="L33" s="15">
        <f t="shared" si="1"/>
        <v>363.4736328125</v>
      </c>
    </row>
    <row r="34" spans="1:12" ht="14.65" x14ac:dyDescent="0.25">
      <c r="A34" s="3">
        <v>3.6836898890744651E-3</v>
      </c>
      <c r="B34" s="3">
        <v>3.9335284726562501</v>
      </c>
      <c r="D34" s="4">
        <v>2.4590783167043962E-3</v>
      </c>
      <c r="E34" s="4">
        <v>316.553466796875</v>
      </c>
      <c r="H34" s="15">
        <v>3.6836898890744651E-3</v>
      </c>
      <c r="I34" s="15">
        <f t="shared" si="0"/>
        <v>3.9335284726562501</v>
      </c>
      <c r="J34" s="15"/>
      <c r="K34" s="15">
        <v>2.4590783167043962E-3</v>
      </c>
      <c r="L34" s="15">
        <f t="shared" si="1"/>
        <v>316.553466796875</v>
      </c>
    </row>
    <row r="35" spans="1:12" ht="14.65" x14ac:dyDescent="0.25">
      <c r="A35" s="3">
        <v>3.7476917066128447E-3</v>
      </c>
      <c r="B35" s="3">
        <v>4.9709489414062507</v>
      </c>
      <c r="D35" s="4">
        <v>2.2734875003493477E-3</v>
      </c>
      <c r="E35" s="4">
        <v>275.577392578125</v>
      </c>
      <c r="H35" s="15">
        <v>3.7476917066128447E-3</v>
      </c>
      <c r="I35" s="15">
        <f t="shared" si="0"/>
        <v>4.9709489414062507</v>
      </c>
      <c r="J35" s="15"/>
      <c r="K35" s="15">
        <v>2.2734875003493477E-3</v>
      </c>
      <c r="L35" s="15">
        <f t="shared" si="1"/>
        <v>275.577392578125</v>
      </c>
    </row>
    <row r="36" spans="1:12" ht="14.65" x14ac:dyDescent="0.25">
      <c r="A36" s="3">
        <v>3.9175473397491832E-3</v>
      </c>
      <c r="B36" s="3">
        <v>6.2841089101562506</v>
      </c>
      <c r="D36" s="4">
        <v>2.0772117910948375E-3</v>
      </c>
      <c r="E36" s="4">
        <v>240.29833984375</v>
      </c>
      <c r="H36" s="15">
        <v>3.9175473397491832E-3</v>
      </c>
      <c r="I36" s="15">
        <f t="shared" si="0"/>
        <v>6.2841089101562506</v>
      </c>
      <c r="J36" s="15"/>
      <c r="K36" s="15">
        <v>2.0772117910948375E-3</v>
      </c>
      <c r="L36" s="15">
        <f t="shared" si="1"/>
        <v>240.29833984375</v>
      </c>
    </row>
    <row r="37" spans="1:12" ht="14.65" x14ac:dyDescent="0.25">
      <c r="A37" s="3">
        <v>4.1807498003637814E-3</v>
      </c>
      <c r="B37" s="3">
        <v>7.9390106406249998</v>
      </c>
      <c r="D37" s="4">
        <v>1.9896427223945671E-3</v>
      </c>
      <c r="E37" s="4">
        <v>209.286865234375</v>
      </c>
      <c r="H37" s="15">
        <v>4.1807498003637814E-3</v>
      </c>
      <c r="I37" s="15">
        <f t="shared" si="0"/>
        <v>7.9390106406249998</v>
      </c>
      <c r="J37" s="15"/>
      <c r="K37" s="15">
        <v>1.9896427223945671E-3</v>
      </c>
      <c r="L37" s="15">
        <f t="shared" si="1"/>
        <v>209.286865234375</v>
      </c>
    </row>
    <row r="38" spans="1:12" ht="14.65" x14ac:dyDescent="0.25">
      <c r="A38" s="3">
        <v>4.4587143857779885E-3</v>
      </c>
      <c r="B38" s="3">
        <v>10.033848140625</v>
      </c>
      <c r="D38" s="4">
        <v>1.8260902605025577E-3</v>
      </c>
      <c r="E38" s="4">
        <v>182.366943359375</v>
      </c>
      <c r="H38" s="15">
        <v>4.4587143857779885E-3</v>
      </c>
      <c r="I38" s="15">
        <f t="shared" si="0"/>
        <v>10.033848140625</v>
      </c>
      <c r="J38" s="15"/>
      <c r="K38" s="15">
        <v>1.8260902605025577E-3</v>
      </c>
      <c r="L38" s="15">
        <f t="shared" si="1"/>
        <v>182.366943359375</v>
      </c>
    </row>
    <row r="39" spans="1:12" ht="14.65" x14ac:dyDescent="0.25">
      <c r="A39" s="3">
        <v>4.8572749570009481E-3</v>
      </c>
      <c r="B39" s="3">
        <v>12.681611265625001</v>
      </c>
      <c r="D39" s="4">
        <v>1.7387436411661124E-3</v>
      </c>
      <c r="E39" s="4">
        <v>158.8623046875</v>
      </c>
      <c r="H39" s="15">
        <v>4.8572749570009481E-3</v>
      </c>
      <c r="I39" s="15">
        <f t="shared" si="0"/>
        <v>12.681611265625001</v>
      </c>
      <c r="J39" s="15"/>
      <c r="K39" s="15">
        <v>1.7387436411661124E-3</v>
      </c>
      <c r="L39" s="15">
        <f t="shared" si="1"/>
        <v>158.8623046875</v>
      </c>
    </row>
    <row r="40" spans="1:12" ht="14.65" x14ac:dyDescent="0.25">
      <c r="A40" s="3">
        <v>5.2703953631738311E-3</v>
      </c>
      <c r="B40" s="3">
        <v>16.037021390625</v>
      </c>
      <c r="D40" s="4">
        <v>1.6295603669955559E-3</v>
      </c>
      <c r="E40" s="4">
        <v>138.319580078125</v>
      </c>
      <c r="H40" s="15">
        <v>5.2703953631738311E-3</v>
      </c>
      <c r="I40" s="15">
        <f t="shared" si="0"/>
        <v>16.037021390625</v>
      </c>
      <c r="J40" s="15"/>
      <c r="K40" s="15">
        <v>1.6295603669955559E-3</v>
      </c>
      <c r="L40" s="15">
        <f t="shared" si="1"/>
        <v>138.319580078125</v>
      </c>
    </row>
    <row r="41" spans="1:12" ht="14.65" x14ac:dyDescent="0.25">
      <c r="A41" s="3">
        <v>5.8165844625551891E-3</v>
      </c>
      <c r="B41" s="3">
        <v>20.264627640624997</v>
      </c>
      <c r="D41" s="4">
        <v>1.6079034816761243E-3</v>
      </c>
      <c r="E41" s="4">
        <v>120.46923828125</v>
      </c>
      <c r="H41" s="15">
        <v>5.8165844625551891E-3</v>
      </c>
      <c r="I41" s="15">
        <f t="shared" si="0"/>
        <v>20.264627640624997</v>
      </c>
      <c r="J41" s="15"/>
      <c r="K41" s="15">
        <v>1.6079034816761243E-3</v>
      </c>
      <c r="L41" s="15">
        <f t="shared" si="1"/>
        <v>120.46923828125</v>
      </c>
    </row>
    <row r="42" spans="1:12" ht="14.65" x14ac:dyDescent="0.25">
      <c r="A42" s="3">
        <v>6.4927623875261926E-3</v>
      </c>
      <c r="B42" s="3">
        <v>25.711237890624997</v>
      </c>
      <c r="D42" s="4">
        <v>1.5642252886254996E-3</v>
      </c>
      <c r="E42" s="4">
        <v>104.918212890625</v>
      </c>
      <c r="H42" s="15">
        <v>6.4927623875261926E-3</v>
      </c>
      <c r="I42" s="15">
        <f t="shared" si="0"/>
        <v>25.711237890624997</v>
      </c>
      <c r="J42" s="15"/>
      <c r="K42" s="15">
        <v>1.5642252886254996E-3</v>
      </c>
      <c r="L42" s="15">
        <f t="shared" si="1"/>
        <v>104.918212890625</v>
      </c>
    </row>
    <row r="43" spans="1:12" ht="14.65" x14ac:dyDescent="0.25">
      <c r="A43" s="3">
        <v>7.251765497911628E-3</v>
      </c>
      <c r="B43" s="3">
        <v>32.333439062500005</v>
      </c>
      <c r="D43" s="4">
        <v>1.4551925200592692E-3</v>
      </c>
      <c r="E43" s="4">
        <v>91.408203125</v>
      </c>
      <c r="H43" s="15">
        <v>7.251765497911628E-3</v>
      </c>
      <c r="I43" s="15">
        <f t="shared" si="0"/>
        <v>32.333439062500005</v>
      </c>
      <c r="J43" s="15"/>
      <c r="K43" s="15">
        <v>1.4551925200592692E-3</v>
      </c>
      <c r="L43" s="15">
        <f t="shared" si="1"/>
        <v>91.408203125</v>
      </c>
    </row>
    <row r="44" spans="1:12" ht="14.65" x14ac:dyDescent="0.25">
      <c r="A44" s="3">
        <v>8.0855051527240016E-3</v>
      </c>
      <c r="B44" s="3">
        <v>40.860860062499995</v>
      </c>
      <c r="D44" s="4">
        <v>1.5208872151544807E-3</v>
      </c>
      <c r="E44" s="4">
        <v>79.609375</v>
      </c>
      <c r="H44" s="15">
        <v>8.0855051527240016E-3</v>
      </c>
      <c r="I44" s="15">
        <f t="shared" si="0"/>
        <v>40.860860062499995</v>
      </c>
      <c r="J44" s="15"/>
      <c r="K44" s="15">
        <v>1.5208872151544807E-3</v>
      </c>
      <c r="L44" s="15">
        <f t="shared" si="1"/>
        <v>79.609375</v>
      </c>
    </row>
    <row r="45" spans="1:12" ht="14.65" x14ac:dyDescent="0.25">
      <c r="A45" s="3">
        <v>9.0551444365192593E-3</v>
      </c>
      <c r="B45" s="3">
        <v>51.627817562499999</v>
      </c>
      <c r="D45" s="4">
        <v>1.4447564462902371E-3</v>
      </c>
      <c r="E45" s="4">
        <v>69.35791015625</v>
      </c>
      <c r="H45" s="15">
        <v>9.0551444365192593E-3</v>
      </c>
      <c r="I45" s="15">
        <f t="shared" si="0"/>
        <v>51.627817562499999</v>
      </c>
      <c r="J45" s="15"/>
      <c r="K45" s="15">
        <v>1.4447564462902371E-3</v>
      </c>
      <c r="L45" s="15">
        <f t="shared" si="1"/>
        <v>69.35791015625</v>
      </c>
    </row>
    <row r="46" spans="1:12" ht="14.65" x14ac:dyDescent="0.25">
      <c r="A46" s="3">
        <v>1.0289306905034502E-2</v>
      </c>
      <c r="B46" s="3">
        <v>65.274280562499996</v>
      </c>
      <c r="D46" s="4">
        <v>1.4195015933359423E-3</v>
      </c>
      <c r="E46" s="4">
        <v>60.40185546875</v>
      </c>
      <c r="H46" s="15">
        <v>1.0289306905034502E-2</v>
      </c>
      <c r="I46" s="15">
        <f t="shared" si="0"/>
        <v>65.274280562499996</v>
      </c>
      <c r="J46" s="15"/>
      <c r="K46" s="15">
        <v>1.4195015933359423E-3</v>
      </c>
      <c r="L46" s="15">
        <f t="shared" si="1"/>
        <v>60.40185546875</v>
      </c>
    </row>
    <row r="47" spans="1:12" ht="14.65" x14ac:dyDescent="0.4">
      <c r="A47" s="3">
        <v>1.1861311514325821E-2</v>
      </c>
      <c r="B47" s="3">
        <v>82.505430562499996</v>
      </c>
      <c r="D47" s="4">
        <v>1.4251205619233993E-3</v>
      </c>
      <c r="E47" s="4">
        <v>52.602783203125</v>
      </c>
      <c r="H47" s="15">
        <v>1.1861311514325821E-2</v>
      </c>
      <c r="I47" s="15">
        <f t="shared" si="0"/>
        <v>82.505430562499996</v>
      </c>
      <c r="J47" s="15"/>
      <c r="K47" s="15">
        <v>1.4251205619233993E-3</v>
      </c>
      <c r="L47" s="15">
        <f t="shared" si="1"/>
        <v>52.602783203125</v>
      </c>
    </row>
    <row r="48" spans="1:12" ht="14.65" x14ac:dyDescent="0.4">
      <c r="A48" s="3">
        <v>1.3973433407182548E-2</v>
      </c>
      <c r="B48" s="3">
        <v>104.29005006250001</v>
      </c>
      <c r="D48" s="4">
        <v>1.4142791741221204E-3</v>
      </c>
      <c r="E48" s="4">
        <v>45.788818359375</v>
      </c>
      <c r="H48" s="15">
        <v>1.3973433407182548E-2</v>
      </c>
      <c r="I48" s="15">
        <f t="shared" si="0"/>
        <v>104.29005006250001</v>
      </c>
      <c r="J48" s="15"/>
      <c r="K48" s="15">
        <v>1.4142791741221204E-3</v>
      </c>
      <c r="L48" s="15">
        <f t="shared" si="1"/>
        <v>45.788818359375</v>
      </c>
    </row>
    <row r="49" spans="1:12" ht="14.65" x14ac:dyDescent="0.4">
      <c r="A49" s="3">
        <v>1.7295022709449749E-2</v>
      </c>
      <c r="B49" s="3">
        <v>131.71005224999999</v>
      </c>
      <c r="D49" s="4">
        <v>1.4635058435385564E-3</v>
      </c>
      <c r="E49" s="4">
        <v>39.86474609375</v>
      </c>
      <c r="H49" s="15">
        <v>1.7295022709449749E-2</v>
      </c>
      <c r="I49" s="15">
        <f t="shared" si="0"/>
        <v>131.71005224999999</v>
      </c>
      <c r="J49" s="15"/>
      <c r="K49" s="15">
        <v>1.4635058435385564E-3</v>
      </c>
      <c r="L49" s="15">
        <f t="shared" si="1"/>
        <v>39.86474609375</v>
      </c>
    </row>
    <row r="50" spans="1:12" ht="14.65" x14ac:dyDescent="0.4">
      <c r="A50" s="3">
        <v>2.2168623551412733E-2</v>
      </c>
      <c r="B50" s="3">
        <v>166.42290025000003</v>
      </c>
      <c r="D50" s="4">
        <v>1.5073611654829149E-3</v>
      </c>
      <c r="E50" s="4">
        <v>34.718505859375</v>
      </c>
      <c r="H50" s="15">
        <v>2.2168623551412733E-2</v>
      </c>
      <c r="I50" s="15">
        <f t="shared" si="0"/>
        <v>166.42290025000003</v>
      </c>
      <c r="J50" s="15"/>
      <c r="K50" s="15">
        <v>1.5073611654829149E-3</v>
      </c>
      <c r="L50" s="15">
        <f t="shared" si="1"/>
        <v>34.718505859375</v>
      </c>
    </row>
    <row r="51" spans="1:12" ht="14.65" x14ac:dyDescent="0.4">
      <c r="A51" s="3">
        <v>3.000146506256679E-2</v>
      </c>
      <c r="B51" s="3">
        <v>210.38052025000002</v>
      </c>
      <c r="D51" s="4">
        <v>1.5567754362904129E-3</v>
      </c>
      <c r="E51" s="4">
        <v>30.248291015625</v>
      </c>
      <c r="H51" s="15">
        <v>3.000146506256679E-2</v>
      </c>
      <c r="I51" s="15">
        <f t="shared" si="0"/>
        <v>210.38052025000002</v>
      </c>
      <c r="J51" s="15"/>
      <c r="K51" s="15">
        <v>1.5567754362904129E-3</v>
      </c>
      <c r="L51" s="15">
        <f t="shared" si="1"/>
        <v>30.248291015625</v>
      </c>
    </row>
    <row r="52" spans="1:12" ht="14.65" x14ac:dyDescent="0.4">
      <c r="A52" s="3">
        <v>1.8183618627481437</v>
      </c>
      <c r="B52" s="3">
        <v>259.03293024999999</v>
      </c>
      <c r="D52" s="4">
        <v>1.6116695804195805E-3</v>
      </c>
      <c r="E52" s="4">
        <v>26.346923828125</v>
      </c>
      <c r="H52" s="15">
        <v>1.8183618627481437</v>
      </c>
      <c r="I52" s="15">
        <f t="shared" si="0"/>
        <v>259.03293024999999</v>
      </c>
      <c r="J52" s="15"/>
      <c r="K52" s="15">
        <v>1.6116695804195805E-3</v>
      </c>
      <c r="L52" s="15">
        <f t="shared" si="1"/>
        <v>26.346923828125</v>
      </c>
    </row>
    <row r="53" spans="1:12" x14ac:dyDescent="0.25">
      <c r="A53" s="3">
        <v>6.7939166397794262</v>
      </c>
      <c r="B53" s="3">
        <v>290.58316225000004</v>
      </c>
      <c r="D53" s="4">
        <v>1.6997478033355718E-3</v>
      </c>
      <c r="E53" s="4">
        <v>22.966064453125</v>
      </c>
      <c r="H53" s="15">
        <v>6.7939166397794262</v>
      </c>
      <c r="I53" s="15">
        <f t="shared" si="0"/>
        <v>290.58316225000004</v>
      </c>
      <c r="J53" s="15"/>
      <c r="K53" s="15">
        <v>1.6997478033355718E-3</v>
      </c>
      <c r="L53" s="15">
        <f t="shared" si="1"/>
        <v>22.966064453125</v>
      </c>
    </row>
    <row r="54" spans="1:12" x14ac:dyDescent="0.25">
      <c r="A54" s="3">
        <v>11.239256023671976</v>
      </c>
      <c r="B54" s="3">
        <v>314.79630624999999</v>
      </c>
      <c r="D54" s="4">
        <v>1.8426222605803096E-3</v>
      </c>
      <c r="E54" s="4">
        <v>19.988037109375</v>
      </c>
      <c r="H54" s="15">
        <v>11.239256023671976</v>
      </c>
      <c r="I54" s="15">
        <f t="shared" si="0"/>
        <v>314.79630624999999</v>
      </c>
      <c r="J54" s="15"/>
      <c r="K54" s="15">
        <v>1.8426222605803096E-3</v>
      </c>
      <c r="L54" s="15">
        <f t="shared" si="1"/>
        <v>19.988037109375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L1" sqref="L1"/>
    </sheetView>
  </sheetViews>
  <sheetFormatPr defaultRowHeight="15" x14ac:dyDescent="0.25"/>
  <sheetData>
    <row r="1" spans="1:12" ht="14.65" x14ac:dyDescent="0.25">
      <c r="A1" t="s">
        <v>4</v>
      </c>
      <c r="D1" t="s">
        <v>5</v>
      </c>
      <c r="H1" t="s">
        <v>22</v>
      </c>
      <c r="I1" t="b">
        <v>1</v>
      </c>
    </row>
    <row r="2" spans="1:12" ht="14.65" x14ac:dyDescent="0.25">
      <c r="A2" s="5" t="s">
        <v>0</v>
      </c>
      <c r="B2" s="5" t="s">
        <v>1</v>
      </c>
      <c r="D2" s="6" t="s">
        <v>0</v>
      </c>
      <c r="E2" s="6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5" t="s">
        <v>2</v>
      </c>
      <c r="B3" s="5" t="s">
        <v>3</v>
      </c>
      <c r="D3" s="6" t="s">
        <v>2</v>
      </c>
      <c r="E3" s="6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5">
        <v>8.4000940563017726E-2</v>
      </c>
      <c r="B4" s="5">
        <v>3.502466587066651E-3</v>
      </c>
      <c r="D4" s="6">
        <v>9.2836921571368667E-4</v>
      </c>
      <c r="E4" s="6">
        <v>19992.728271484375</v>
      </c>
      <c r="H4" s="15">
        <v>8.4000940563017726E-2</v>
      </c>
      <c r="I4" s="15">
        <f>IF($I$1,B4,NA())</f>
        <v>3.502466587066651E-3</v>
      </c>
      <c r="J4" s="15"/>
      <c r="K4" s="15">
        <v>9.2836921571368667E-4</v>
      </c>
      <c r="L4" s="15">
        <f>IF($I$1,E4,NA())</f>
        <v>19992.728271484375</v>
      </c>
    </row>
    <row r="5" spans="1:12" ht="14.65" x14ac:dyDescent="0.25">
      <c r="A5" s="5">
        <v>7.6737487156905926E-2</v>
      </c>
      <c r="B5" s="5">
        <v>4.4266671180725088E-3</v>
      </c>
      <c r="D5" s="6">
        <v>8.8398918783002265E-4</v>
      </c>
      <c r="E5" s="6">
        <v>17414.406982421875</v>
      </c>
      <c r="H5" s="15">
        <v>7.6737487156905926E-2</v>
      </c>
      <c r="I5" s="15">
        <f t="shared" ref="I5:I54" si="0">IF($I$1,B5,NA())</f>
        <v>4.4266671180725088E-3</v>
      </c>
      <c r="J5" s="15"/>
      <c r="K5" s="15">
        <v>8.8398918783002265E-4</v>
      </c>
      <c r="L5" s="15">
        <f t="shared" ref="L5:L54" si="1">IF($I$1,E5,NA())</f>
        <v>17414.406982421875</v>
      </c>
    </row>
    <row r="6" spans="1:12" ht="14.65" x14ac:dyDescent="0.25">
      <c r="A6" s="5">
        <v>7.0201344472001048E-2</v>
      </c>
      <c r="B6" s="5">
        <v>5.5972023963928221E-3</v>
      </c>
      <c r="D6" s="6">
        <v>8.4071121111328512E-4</v>
      </c>
      <c r="E6" s="6">
        <v>15163.99755859375</v>
      </c>
      <c r="H6" s="15">
        <v>7.0201344472001048E-2</v>
      </c>
      <c r="I6" s="15">
        <f t="shared" si="0"/>
        <v>5.5972023963928221E-3</v>
      </c>
      <c r="J6" s="15"/>
      <c r="K6" s="15">
        <v>8.4071121111328512E-4</v>
      </c>
      <c r="L6" s="15">
        <f t="shared" si="1"/>
        <v>15163.99755859375</v>
      </c>
    </row>
    <row r="7" spans="1:12" ht="14.65" x14ac:dyDescent="0.25">
      <c r="A7" s="5">
        <v>6.1570537416864336E-2</v>
      </c>
      <c r="B7" s="5">
        <v>7.0540313873291025E-3</v>
      </c>
      <c r="D7" s="6">
        <v>7.9694879964226832E-4</v>
      </c>
      <c r="E7" s="6">
        <v>13207.722412109375</v>
      </c>
      <c r="H7" s="15">
        <v>6.1570537416864336E-2</v>
      </c>
      <c r="I7" s="15">
        <f t="shared" si="0"/>
        <v>7.0540313873291025E-3</v>
      </c>
      <c r="J7" s="15"/>
      <c r="K7" s="15">
        <v>7.9694879964226832E-4</v>
      </c>
      <c r="L7" s="15">
        <f t="shared" si="1"/>
        <v>13207.722412109375</v>
      </c>
    </row>
    <row r="8" spans="1:12" ht="14.65" x14ac:dyDescent="0.25">
      <c r="A8" s="5">
        <v>5.3471978033342984E-2</v>
      </c>
      <c r="B8" s="5">
        <v>8.9162281646728535E-3</v>
      </c>
      <c r="D8" s="6">
        <v>9.2795408177524384E-4</v>
      </c>
      <c r="E8" s="6">
        <v>11504.321533203125</v>
      </c>
      <c r="H8" s="15">
        <v>5.3471978033342984E-2</v>
      </c>
      <c r="I8" s="15">
        <f t="shared" si="0"/>
        <v>8.9162281646728535E-3</v>
      </c>
      <c r="J8" s="15"/>
      <c r="K8" s="15">
        <v>9.2795408177524384E-4</v>
      </c>
      <c r="L8" s="15">
        <f t="shared" si="1"/>
        <v>11504.321533203125</v>
      </c>
    </row>
    <row r="9" spans="1:12" ht="14.65" x14ac:dyDescent="0.25">
      <c r="A9" s="5">
        <v>4.8998808735327679E-2</v>
      </c>
      <c r="B9" s="5">
        <v>1.1269978775024414E-2</v>
      </c>
      <c r="D9" s="6">
        <v>5.3527100162115331E-3</v>
      </c>
      <c r="E9" s="6">
        <v>10018.484375</v>
      </c>
      <c r="H9" s="15">
        <v>4.8998808735327679E-2</v>
      </c>
      <c r="I9" s="15">
        <f t="shared" si="0"/>
        <v>1.1269978775024414E-2</v>
      </c>
      <c r="J9" s="15"/>
      <c r="K9" s="15">
        <v>5.3527100162115331E-3</v>
      </c>
      <c r="L9" s="15">
        <f t="shared" si="1"/>
        <v>10018.484375</v>
      </c>
    </row>
    <row r="10" spans="1:12" ht="14.65" x14ac:dyDescent="0.25">
      <c r="A10" s="5">
        <v>4.1999251301017906E-2</v>
      </c>
      <c r="B10" s="5">
        <v>1.4243863052368164E-2</v>
      </c>
      <c r="D10" s="6">
        <v>4.8826760361644454E-3</v>
      </c>
      <c r="E10" s="6">
        <v>8726.5439453125</v>
      </c>
      <c r="H10" s="15">
        <v>4.1999251301017906E-2</v>
      </c>
      <c r="I10" s="15">
        <f t="shared" si="0"/>
        <v>1.4243863052368164E-2</v>
      </c>
      <c r="J10" s="15"/>
      <c r="K10" s="15">
        <v>4.8826760361644454E-3</v>
      </c>
      <c r="L10" s="15">
        <f t="shared" si="1"/>
        <v>8726.5439453125</v>
      </c>
    </row>
    <row r="11" spans="1:12" ht="14.65" x14ac:dyDescent="0.25">
      <c r="A11" s="5">
        <v>3.9081830553372339E-2</v>
      </c>
      <c r="B11" s="5">
        <v>1.8007333511352541E-2</v>
      </c>
      <c r="D11" s="6">
        <v>4.1407756729183558E-3</v>
      </c>
      <c r="E11" s="6">
        <v>7603.718505859375</v>
      </c>
      <c r="H11" s="15">
        <v>3.9081830553372339E-2</v>
      </c>
      <c r="I11" s="15">
        <f t="shared" si="0"/>
        <v>1.8007333511352541E-2</v>
      </c>
      <c r="J11" s="15"/>
      <c r="K11" s="15">
        <v>4.1407756729183558E-3</v>
      </c>
      <c r="L11" s="15">
        <f t="shared" si="1"/>
        <v>7603.718505859375</v>
      </c>
    </row>
    <row r="12" spans="1:12" ht="14.65" x14ac:dyDescent="0.25">
      <c r="A12" s="5">
        <v>3.4240506124245805E-2</v>
      </c>
      <c r="B12" s="5">
        <v>2.2755015396118163E-2</v>
      </c>
      <c r="D12" s="6">
        <v>1.6129099176845456E-2</v>
      </c>
      <c r="E12" s="6">
        <v>6621.2763671875</v>
      </c>
      <c r="H12" s="15">
        <v>3.4240506124245805E-2</v>
      </c>
      <c r="I12" s="15">
        <f t="shared" si="0"/>
        <v>2.2755015396118163E-2</v>
      </c>
      <c r="J12" s="15"/>
      <c r="K12" s="15">
        <v>1.6129099176845456E-2</v>
      </c>
      <c r="L12" s="15">
        <f t="shared" si="1"/>
        <v>6621.2763671875</v>
      </c>
    </row>
    <row r="13" spans="1:12" ht="14.65" x14ac:dyDescent="0.25">
      <c r="A13" s="5">
        <v>3.0380145738361654E-2</v>
      </c>
      <c r="B13" s="5">
        <v>2.8785894104003902E-2</v>
      </c>
      <c r="D13" s="6">
        <v>1.3432272304832713E-2</v>
      </c>
      <c r="E13" s="6">
        <v>5766.632080078125</v>
      </c>
      <c r="H13" s="15">
        <v>3.0380145738361654E-2</v>
      </c>
      <c r="I13" s="15">
        <f t="shared" si="0"/>
        <v>2.8785894104003902E-2</v>
      </c>
      <c r="J13" s="15"/>
      <c r="K13" s="15">
        <v>1.3432272304832713E-2</v>
      </c>
      <c r="L13" s="15">
        <f t="shared" si="1"/>
        <v>5766.632080078125</v>
      </c>
    </row>
    <row r="14" spans="1:12" ht="14.65" x14ac:dyDescent="0.25">
      <c r="A14" s="5">
        <v>2.7724664168407256E-2</v>
      </c>
      <c r="B14" s="5">
        <v>3.6388543029785163E-2</v>
      </c>
      <c r="D14" s="6">
        <v>1.05061605570618E-2</v>
      </c>
      <c r="E14" s="6">
        <v>5020.492431640625</v>
      </c>
      <c r="H14" s="15">
        <v>2.7724664168407256E-2</v>
      </c>
      <c r="I14" s="15">
        <f t="shared" si="0"/>
        <v>3.6388543029785163E-2</v>
      </c>
      <c r="J14" s="15"/>
      <c r="K14" s="15">
        <v>1.05061605570618E-2</v>
      </c>
      <c r="L14" s="15">
        <f t="shared" si="1"/>
        <v>5020.492431640625</v>
      </c>
    </row>
    <row r="15" spans="1:12" ht="14.65" x14ac:dyDescent="0.25">
      <c r="A15" s="5">
        <v>2.4324216615048279E-2</v>
      </c>
      <c r="B15" s="5">
        <v>4.5973390197753906E-2</v>
      </c>
      <c r="D15" s="6">
        <v>8.3224950736506698E-3</v>
      </c>
      <c r="E15" s="6">
        <v>4371.121826171875</v>
      </c>
      <c r="H15" s="15">
        <v>2.4324216615048279E-2</v>
      </c>
      <c r="I15" s="15">
        <f t="shared" si="0"/>
        <v>4.5973390197753906E-2</v>
      </c>
      <c r="J15" s="15"/>
      <c r="K15" s="15">
        <v>8.3224950736506698E-3</v>
      </c>
      <c r="L15" s="15">
        <f t="shared" si="1"/>
        <v>4371.121826171875</v>
      </c>
    </row>
    <row r="16" spans="1:12" ht="14.65" x14ac:dyDescent="0.25">
      <c r="A16" s="5">
        <v>2.1482666007712998E-2</v>
      </c>
      <c r="B16" s="5">
        <v>5.8114895568847656E-2</v>
      </c>
      <c r="D16" s="6">
        <v>1.1193670070923966E-2</v>
      </c>
      <c r="E16" s="6">
        <v>3805.822998046875</v>
      </c>
      <c r="H16" s="15">
        <v>2.1482666007712998E-2</v>
      </c>
      <c r="I16" s="15">
        <f t="shared" si="0"/>
        <v>5.8114895568847656E-2</v>
      </c>
      <c r="J16" s="15"/>
      <c r="K16" s="15">
        <v>1.1193670070923966E-2</v>
      </c>
      <c r="L16" s="15">
        <f t="shared" si="1"/>
        <v>3805.822998046875</v>
      </c>
    </row>
    <row r="17" spans="1:12" ht="14.65" x14ac:dyDescent="0.25">
      <c r="A17" s="5">
        <v>1.9602747672441127E-2</v>
      </c>
      <c r="B17" s="5">
        <v>7.3462173400878891E-2</v>
      </c>
      <c r="D17" s="6">
        <v>9.3171045551113975E-3</v>
      </c>
      <c r="E17" s="6">
        <v>3315.619384765625</v>
      </c>
      <c r="H17" s="15">
        <v>1.9602747672441127E-2</v>
      </c>
      <c r="I17" s="15">
        <f t="shared" si="0"/>
        <v>7.3462173400878891E-2</v>
      </c>
      <c r="J17" s="15"/>
      <c r="K17" s="15">
        <v>9.3171045551113975E-3</v>
      </c>
      <c r="L17" s="15">
        <f t="shared" si="1"/>
        <v>3315.619384765625</v>
      </c>
    </row>
    <row r="18" spans="1:12" ht="14.65" x14ac:dyDescent="0.25">
      <c r="A18" s="5">
        <v>1.6653271861605198E-2</v>
      </c>
      <c r="B18" s="5">
        <v>9.2648896545410156E-2</v>
      </c>
      <c r="D18" s="6">
        <v>8.6352647514877211E-3</v>
      </c>
      <c r="E18" s="6">
        <v>2886.744140625</v>
      </c>
      <c r="H18" s="15">
        <v>1.6653271861605198E-2</v>
      </c>
      <c r="I18" s="15">
        <f t="shared" si="0"/>
        <v>9.2648896545410156E-2</v>
      </c>
      <c r="J18" s="15"/>
      <c r="K18" s="15">
        <v>8.6352647514877211E-3</v>
      </c>
      <c r="L18" s="15">
        <f t="shared" si="1"/>
        <v>2886.744140625</v>
      </c>
    </row>
    <row r="19" spans="1:12" ht="14.65" x14ac:dyDescent="0.25">
      <c r="A19" s="5">
        <v>1.507307834969185E-2</v>
      </c>
      <c r="B19" s="5">
        <v>0.11714575805664064</v>
      </c>
      <c r="D19" s="6">
        <v>7.1587493716663408E-3</v>
      </c>
      <c r="E19" s="6">
        <v>2515.542724609375</v>
      </c>
      <c r="H19" s="15">
        <v>1.507307834969185E-2</v>
      </c>
      <c r="I19" s="15">
        <f t="shared" si="0"/>
        <v>0.11714575805664064</v>
      </c>
      <c r="J19" s="15"/>
      <c r="K19" s="15">
        <v>7.1587493716663408E-3</v>
      </c>
      <c r="L19" s="15">
        <f t="shared" si="1"/>
        <v>2515.542724609375</v>
      </c>
    </row>
    <row r="20" spans="1:12" ht="14.65" x14ac:dyDescent="0.25">
      <c r="A20" s="5">
        <v>1.3469417404279508E-2</v>
      </c>
      <c r="B20" s="5">
        <v>0.14809268579101564</v>
      </c>
      <c r="D20" s="6">
        <v>6.1708946438053715E-3</v>
      </c>
      <c r="E20" s="6">
        <v>2190.34033203125</v>
      </c>
      <c r="H20" s="15">
        <v>1.3469417404279508E-2</v>
      </c>
      <c r="I20" s="15">
        <f t="shared" si="0"/>
        <v>0.14809268579101564</v>
      </c>
      <c r="J20" s="15"/>
      <c r="K20" s="15">
        <v>6.1708946438053715E-3</v>
      </c>
      <c r="L20" s="15">
        <f t="shared" si="1"/>
        <v>2190.34033203125</v>
      </c>
    </row>
    <row r="21" spans="1:12" ht="14.65" x14ac:dyDescent="0.25">
      <c r="A21" s="5">
        <v>1.2247143908207851E-2</v>
      </c>
      <c r="B21" s="5">
        <v>0.18723199438476565</v>
      </c>
      <c r="D21" s="6">
        <v>5.2199392620637629E-3</v>
      </c>
      <c r="E21" s="6">
        <v>1908.498291015625</v>
      </c>
      <c r="H21" s="15">
        <v>1.2247143908207851E-2</v>
      </c>
      <c r="I21" s="15">
        <f t="shared" si="0"/>
        <v>0.18723199438476565</v>
      </c>
      <c r="J21" s="15"/>
      <c r="K21" s="15">
        <v>5.2199392620637629E-3</v>
      </c>
      <c r="L21" s="15">
        <f t="shared" si="1"/>
        <v>1908.498291015625</v>
      </c>
    </row>
    <row r="22" spans="1:12" ht="14.65" x14ac:dyDescent="0.25">
      <c r="A22" s="5">
        <v>1.076844204702406E-2</v>
      </c>
      <c r="B22" s="5">
        <v>0.23663664282226562</v>
      </c>
      <c r="D22" s="6">
        <v>4.4112678785931773E-3</v>
      </c>
      <c r="E22" s="6">
        <v>1662.313232421875</v>
      </c>
      <c r="H22" s="15">
        <v>1.076844204702406E-2</v>
      </c>
      <c r="I22" s="15">
        <f t="shared" si="0"/>
        <v>0.23663664282226562</v>
      </c>
      <c r="J22" s="15"/>
      <c r="K22" s="15">
        <v>4.4112678785931773E-3</v>
      </c>
      <c r="L22" s="15">
        <f t="shared" si="1"/>
        <v>1662.313232421875</v>
      </c>
    </row>
    <row r="23" spans="1:12" ht="14.65" x14ac:dyDescent="0.25">
      <c r="A23" s="5">
        <v>9.5549966076274827E-3</v>
      </c>
      <c r="B23" s="5">
        <v>0.29915772094726567</v>
      </c>
      <c r="D23" s="6">
        <v>3.7452035208513723E-3</v>
      </c>
      <c r="E23" s="6">
        <v>1447.3720703125</v>
      </c>
      <c r="H23" s="15">
        <v>9.5549966076274827E-3</v>
      </c>
      <c r="I23" s="15">
        <f t="shared" si="0"/>
        <v>0.29915772094726567</v>
      </c>
      <c r="J23" s="15"/>
      <c r="K23" s="15">
        <v>3.7452035208513723E-3</v>
      </c>
      <c r="L23" s="15">
        <f t="shared" si="1"/>
        <v>1447.3720703125</v>
      </c>
    </row>
    <row r="24" spans="1:12" ht="14.65" x14ac:dyDescent="0.25">
      <c r="A24" s="5">
        <v>8.7293692019316301E-3</v>
      </c>
      <c r="B24" s="5">
        <v>0.37793677368164058</v>
      </c>
      <c r="D24" s="6">
        <v>3.2974837662337665E-3</v>
      </c>
      <c r="E24" s="6">
        <v>1260.857421875</v>
      </c>
      <c r="H24" s="15">
        <v>8.7293692019316301E-3</v>
      </c>
      <c r="I24" s="15">
        <f t="shared" si="0"/>
        <v>0.37793677368164058</v>
      </c>
      <c r="J24" s="15"/>
      <c r="K24" s="15">
        <v>3.2974837662337665E-3</v>
      </c>
      <c r="L24" s="15">
        <f t="shared" si="1"/>
        <v>1260.857421875</v>
      </c>
    </row>
    <row r="25" spans="1:12" ht="14.65" x14ac:dyDescent="0.25">
      <c r="A25" s="5">
        <v>7.8815574558032293E-3</v>
      </c>
      <c r="B25" s="5">
        <v>0.47769696191406252</v>
      </c>
      <c r="D25" s="6">
        <v>2.8716811765198695E-3</v>
      </c>
      <c r="E25" s="6">
        <v>1097.96923828125</v>
      </c>
      <c r="H25" s="15">
        <v>7.8815574558032293E-3</v>
      </c>
      <c r="I25" s="15">
        <f t="shared" si="0"/>
        <v>0.47769696191406252</v>
      </c>
      <c r="J25" s="15"/>
      <c r="K25" s="15">
        <v>2.8716811765198695E-3</v>
      </c>
      <c r="L25" s="15">
        <f t="shared" si="1"/>
        <v>1097.96923828125</v>
      </c>
    </row>
    <row r="26" spans="1:12" ht="14.65" x14ac:dyDescent="0.25">
      <c r="A26" s="5">
        <v>6.7602432022042568E-3</v>
      </c>
      <c r="B26" s="5">
        <v>0.60358332128906256</v>
      </c>
      <c r="D26" s="6">
        <v>2.6012915071135087E-3</v>
      </c>
      <c r="E26" s="6">
        <v>956.51171875</v>
      </c>
      <c r="H26" s="15">
        <v>6.7602432022042568E-3</v>
      </c>
      <c r="I26" s="15">
        <f t="shared" si="0"/>
        <v>0.60358332128906256</v>
      </c>
      <c r="J26" s="15"/>
      <c r="K26" s="15">
        <v>2.6012915071135087E-3</v>
      </c>
      <c r="L26" s="15">
        <f t="shared" si="1"/>
        <v>956.51171875</v>
      </c>
    </row>
    <row r="27" spans="1:12" ht="14.65" x14ac:dyDescent="0.25">
      <c r="A27" s="5">
        <v>6.1513272615087451E-3</v>
      </c>
      <c r="B27" s="5">
        <v>0.76327524316406259</v>
      </c>
      <c r="D27" s="6">
        <v>2.3608243551046645E-3</v>
      </c>
      <c r="E27" s="6">
        <v>833.088623046875</v>
      </c>
      <c r="H27" s="15">
        <v>6.1513272615087451E-3</v>
      </c>
      <c r="I27" s="15">
        <f t="shared" si="0"/>
        <v>0.76327524316406259</v>
      </c>
      <c r="J27" s="15"/>
      <c r="K27" s="15">
        <v>2.3608243551046645E-3</v>
      </c>
      <c r="L27" s="15">
        <f t="shared" si="1"/>
        <v>833.088623046875</v>
      </c>
    </row>
    <row r="28" spans="1:12" ht="14.65" x14ac:dyDescent="0.25">
      <c r="A28" s="5">
        <v>5.4717826291005127E-3</v>
      </c>
      <c r="B28" s="5">
        <v>0.96463089941406266</v>
      </c>
      <c r="D28" s="6">
        <v>2.1752335387496156E-3</v>
      </c>
      <c r="E28" s="6">
        <v>725.809814453125</v>
      </c>
      <c r="H28" s="15">
        <v>5.4717826291005127E-3</v>
      </c>
      <c r="I28" s="15">
        <f t="shared" si="0"/>
        <v>0.96463089941406266</v>
      </c>
      <c r="J28" s="15"/>
      <c r="K28" s="15">
        <v>2.1752335387496156E-3</v>
      </c>
      <c r="L28" s="15">
        <f t="shared" si="1"/>
        <v>725.809814453125</v>
      </c>
    </row>
    <row r="29" spans="1:12" ht="14.65" x14ac:dyDescent="0.25">
      <c r="A29" s="5">
        <v>5.0661960843970226E-3</v>
      </c>
      <c r="B29" s="5">
        <v>1.2191610244140625</v>
      </c>
      <c r="D29" s="6">
        <v>2.0551453634610546E-3</v>
      </c>
      <c r="E29" s="6">
        <v>632.18896484375</v>
      </c>
      <c r="H29" s="15">
        <v>5.0661960843970226E-3</v>
      </c>
      <c r="I29" s="15">
        <f t="shared" si="0"/>
        <v>1.2191610244140625</v>
      </c>
      <c r="J29" s="15"/>
      <c r="K29" s="15">
        <v>2.0551453634610546E-3</v>
      </c>
      <c r="L29" s="15">
        <f t="shared" si="1"/>
        <v>632.18896484375</v>
      </c>
    </row>
    <row r="30" spans="1:12" ht="14.65" x14ac:dyDescent="0.25">
      <c r="A30" s="5">
        <v>4.7641394345800288E-3</v>
      </c>
      <c r="B30" s="5">
        <v>1.5395381103515624</v>
      </c>
      <c r="D30" s="6">
        <v>1.913222974483665E-3</v>
      </c>
      <c r="E30" s="6">
        <v>550.509765625</v>
      </c>
      <c r="H30" s="15">
        <v>4.7641394345800288E-3</v>
      </c>
      <c r="I30" s="15">
        <f t="shared" si="0"/>
        <v>1.5395381103515624</v>
      </c>
      <c r="J30" s="15"/>
      <c r="K30" s="15">
        <v>1.913222974483665E-3</v>
      </c>
      <c r="L30" s="15">
        <f t="shared" si="1"/>
        <v>550.509765625</v>
      </c>
    </row>
    <row r="31" spans="1:12" ht="14.65" x14ac:dyDescent="0.25">
      <c r="A31" s="5">
        <v>4.1176919500828966E-3</v>
      </c>
      <c r="B31" s="5">
        <v>1.9455019101562501</v>
      </c>
      <c r="D31" s="6">
        <v>1.8040519060395185E-3</v>
      </c>
      <c r="E31" s="6">
        <v>479.087158203125</v>
      </c>
      <c r="H31" s="15">
        <v>4.1176919500828966E-3</v>
      </c>
      <c r="I31" s="15">
        <f t="shared" si="0"/>
        <v>1.9455019101562501</v>
      </c>
      <c r="J31" s="15"/>
      <c r="K31" s="15">
        <v>1.8040519060395185E-3</v>
      </c>
      <c r="L31" s="15">
        <f t="shared" si="1"/>
        <v>479.087158203125</v>
      </c>
    </row>
    <row r="32" spans="1:12" ht="14.65" x14ac:dyDescent="0.25">
      <c r="A32" s="5">
        <v>3.8022618359701906E-3</v>
      </c>
      <c r="B32" s="5">
        <v>2.4596040976562499</v>
      </c>
      <c r="D32" s="6">
        <v>1.7603834786618598E-3</v>
      </c>
      <c r="E32" s="6">
        <v>417.23828125</v>
      </c>
      <c r="H32" s="15">
        <v>3.8022618359701906E-3</v>
      </c>
      <c r="I32" s="15">
        <f t="shared" si="0"/>
        <v>2.4596040976562499</v>
      </c>
      <c r="J32" s="15"/>
      <c r="K32" s="15">
        <v>1.7603834786618598E-3</v>
      </c>
      <c r="L32" s="15">
        <f t="shared" si="1"/>
        <v>417.23828125</v>
      </c>
    </row>
    <row r="33" spans="1:12" ht="14.65" x14ac:dyDescent="0.25">
      <c r="A33" s="5">
        <v>3.3679343299188313E-3</v>
      </c>
      <c r="B33" s="5">
        <v>3.1092709726562502</v>
      </c>
      <c r="D33" s="6">
        <v>1.6293781965288842E-3</v>
      </c>
      <c r="E33" s="6">
        <v>363.47607421875</v>
      </c>
      <c r="H33" s="15">
        <v>3.3679343299188313E-3</v>
      </c>
      <c r="I33" s="15">
        <f t="shared" si="0"/>
        <v>3.1092709726562502</v>
      </c>
      <c r="J33" s="15"/>
      <c r="K33" s="15">
        <v>1.6293781965288842E-3</v>
      </c>
      <c r="L33" s="15">
        <f t="shared" si="1"/>
        <v>363.47607421875</v>
      </c>
    </row>
    <row r="34" spans="1:12" ht="14.65" x14ac:dyDescent="0.25">
      <c r="A34" s="5">
        <v>3.0324203603291195E-3</v>
      </c>
      <c r="B34" s="5">
        <v>3.9305540664062502</v>
      </c>
      <c r="D34" s="6">
        <v>1.5857097691512254E-3</v>
      </c>
      <c r="E34" s="6">
        <v>316.553466796875</v>
      </c>
      <c r="H34" s="15">
        <v>3.0324203603291195E-3</v>
      </c>
      <c r="I34" s="15">
        <f t="shared" si="0"/>
        <v>3.9305540664062502</v>
      </c>
      <c r="J34" s="15"/>
      <c r="K34" s="15">
        <v>1.5857097691512254E-3</v>
      </c>
      <c r="L34" s="15">
        <f t="shared" si="1"/>
        <v>316.553466796875</v>
      </c>
    </row>
    <row r="35" spans="1:12" ht="14.65" x14ac:dyDescent="0.25">
      <c r="A35" s="5">
        <v>2.7305516798945507E-3</v>
      </c>
      <c r="B35" s="5">
        <v>4.9664908164062513</v>
      </c>
      <c r="D35" s="6">
        <v>1.5420413417735672E-3</v>
      </c>
      <c r="E35" s="6">
        <v>275.577392578125</v>
      </c>
      <c r="H35" s="15">
        <v>2.7305516798945507E-3</v>
      </c>
      <c r="I35" s="15">
        <f t="shared" si="0"/>
        <v>4.9664908164062513</v>
      </c>
      <c r="J35" s="15"/>
      <c r="K35" s="15">
        <v>1.5420413417735672E-3</v>
      </c>
      <c r="L35" s="15">
        <f t="shared" si="1"/>
        <v>275.577392578125</v>
      </c>
    </row>
    <row r="36" spans="1:12" ht="14.65" x14ac:dyDescent="0.25">
      <c r="A36" s="5">
        <v>2.4189342774826013E-3</v>
      </c>
      <c r="B36" s="5">
        <v>6.2778434414062492</v>
      </c>
      <c r="D36" s="6">
        <v>1.4874558075514941E-3</v>
      </c>
      <c r="E36" s="6">
        <v>240.29833984375</v>
      </c>
      <c r="H36" s="15">
        <v>2.4189342774826013E-3</v>
      </c>
      <c r="I36" s="15">
        <f t="shared" si="0"/>
        <v>6.2778434414062492</v>
      </c>
      <c r="J36" s="15"/>
      <c r="K36" s="15">
        <v>1.4874558075514941E-3</v>
      </c>
      <c r="L36" s="15">
        <f t="shared" si="1"/>
        <v>240.29833984375</v>
      </c>
    </row>
    <row r="37" spans="1:12" ht="14.65" x14ac:dyDescent="0.25">
      <c r="A37" s="5">
        <v>2.3099800847645674E-3</v>
      </c>
      <c r="B37" s="5">
        <v>7.9333763906250008</v>
      </c>
      <c r="D37" s="6">
        <v>1.45470448701825E-3</v>
      </c>
      <c r="E37" s="6">
        <v>209.286865234375</v>
      </c>
      <c r="H37" s="15">
        <v>2.3099800847645674E-3</v>
      </c>
      <c r="I37" s="15">
        <f t="shared" si="0"/>
        <v>7.9333763906250008</v>
      </c>
      <c r="J37" s="15"/>
      <c r="K37" s="15">
        <v>1.45470448701825E-3</v>
      </c>
      <c r="L37" s="15">
        <f t="shared" si="1"/>
        <v>209.286865234375</v>
      </c>
    </row>
    <row r="38" spans="1:12" ht="14.65" x14ac:dyDescent="0.25">
      <c r="A38" s="5">
        <v>2.1009219693680181E-3</v>
      </c>
      <c r="B38" s="5">
        <v>10.027513890625002</v>
      </c>
      <c r="D38" s="6">
        <v>1.5092900212403232E-3</v>
      </c>
      <c r="E38" s="6">
        <v>182.3662109375</v>
      </c>
      <c r="H38" s="15">
        <v>2.1009219693680181E-3</v>
      </c>
      <c r="I38" s="15">
        <f t="shared" si="0"/>
        <v>10.027513890625002</v>
      </c>
      <c r="J38" s="15"/>
      <c r="K38" s="15">
        <v>1.5092900212403232E-3</v>
      </c>
      <c r="L38" s="15">
        <f t="shared" si="1"/>
        <v>182.3662109375</v>
      </c>
    </row>
    <row r="39" spans="1:12" ht="14.65" x14ac:dyDescent="0.25">
      <c r="A39" s="5">
        <v>2.1021624907820347E-3</v>
      </c>
      <c r="B39" s="5">
        <v>12.670930140625</v>
      </c>
      <c r="D39" s="6">
        <v>1.4110360596405916E-3</v>
      </c>
      <c r="E39" s="6">
        <v>158.863037109375</v>
      </c>
      <c r="H39" s="15">
        <v>2.1021624907820347E-3</v>
      </c>
      <c r="I39" s="15">
        <f t="shared" si="0"/>
        <v>12.670930140625</v>
      </c>
      <c r="J39" s="15"/>
      <c r="K39" s="15">
        <v>1.4110360596405916E-3</v>
      </c>
      <c r="L39" s="15">
        <f t="shared" si="1"/>
        <v>158.863037109375</v>
      </c>
    </row>
    <row r="40" spans="1:12" ht="14.65" x14ac:dyDescent="0.25">
      <c r="A40" s="5">
        <v>2.101282166390806E-3</v>
      </c>
      <c r="B40" s="5">
        <v>16.021006890624999</v>
      </c>
      <c r="D40" s="6">
        <v>1.4330304734885542E-3</v>
      </c>
      <c r="E40" s="6">
        <v>138.320068359375</v>
      </c>
      <c r="H40" s="15">
        <v>2.101282166390806E-3</v>
      </c>
      <c r="I40" s="15">
        <f t="shared" si="0"/>
        <v>16.021006890624999</v>
      </c>
      <c r="J40" s="15"/>
      <c r="K40" s="15">
        <v>1.4330304734885542E-3</v>
      </c>
      <c r="L40" s="15">
        <f t="shared" si="1"/>
        <v>138.320068359375</v>
      </c>
    </row>
    <row r="41" spans="1:12" ht="14.65" x14ac:dyDescent="0.25">
      <c r="A41" s="5">
        <v>2.2272906422757454E-3</v>
      </c>
      <c r="B41" s="5">
        <v>20.246625140625</v>
      </c>
      <c r="D41" s="6">
        <v>1.4331907094736252E-3</v>
      </c>
      <c r="E41" s="6">
        <v>120.46875</v>
      </c>
      <c r="H41" s="15">
        <v>2.2272906422757454E-3</v>
      </c>
      <c r="I41" s="15">
        <f t="shared" si="0"/>
        <v>20.246625140625</v>
      </c>
      <c r="J41" s="15"/>
      <c r="K41" s="15">
        <v>1.4331907094736252E-3</v>
      </c>
      <c r="L41" s="15">
        <f t="shared" si="1"/>
        <v>120.46875</v>
      </c>
    </row>
    <row r="42" spans="1:12" ht="14.65" x14ac:dyDescent="0.25">
      <c r="A42" s="5">
        <v>2.4589270080643175E-3</v>
      </c>
      <c r="B42" s="5">
        <v>25.690959390625</v>
      </c>
      <c r="D42" s="6">
        <v>1.4004320646856566E-3</v>
      </c>
      <c r="E42" s="6">
        <v>104.918212890625</v>
      </c>
      <c r="H42" s="15">
        <v>2.4589270080643175E-3</v>
      </c>
      <c r="I42" s="15">
        <f t="shared" si="0"/>
        <v>25.690959390625</v>
      </c>
      <c r="J42" s="15"/>
      <c r="K42" s="15">
        <v>1.4004320646856566E-3</v>
      </c>
      <c r="L42" s="15">
        <f t="shared" si="1"/>
        <v>104.918212890625</v>
      </c>
    </row>
    <row r="43" spans="1:12" ht="14.65" x14ac:dyDescent="0.25">
      <c r="A43" s="5">
        <v>2.736419797211103E-3</v>
      </c>
      <c r="B43" s="5">
        <v>32.299330562500003</v>
      </c>
      <c r="D43" s="6">
        <v>1.3569055956274988E-3</v>
      </c>
      <c r="E43" s="6">
        <v>91.40869140625</v>
      </c>
      <c r="H43" s="15">
        <v>2.736419797211103E-3</v>
      </c>
      <c r="I43" s="15">
        <f t="shared" si="0"/>
        <v>32.299330562500003</v>
      </c>
      <c r="J43" s="15"/>
      <c r="K43" s="15">
        <v>1.3569055956274988E-3</v>
      </c>
      <c r="L43" s="15">
        <f t="shared" si="1"/>
        <v>91.40869140625</v>
      </c>
    </row>
    <row r="44" spans="1:12" ht="14.65" x14ac:dyDescent="0.25">
      <c r="A44" s="5">
        <v>3.0602345858925708E-3</v>
      </c>
      <c r="B44" s="5">
        <v>40.835295062500002</v>
      </c>
      <c r="D44" s="6">
        <v>1.3570573535579477E-3</v>
      </c>
      <c r="E44" s="6">
        <v>79.60888671875</v>
      </c>
      <c r="H44" s="15">
        <v>3.0602345858925708E-3</v>
      </c>
      <c r="I44" s="15">
        <f t="shared" si="0"/>
        <v>40.835295062500002</v>
      </c>
      <c r="J44" s="15"/>
      <c r="K44" s="15">
        <v>1.3570573535579477E-3</v>
      </c>
      <c r="L44" s="15">
        <f t="shared" si="1"/>
        <v>79.60888671875</v>
      </c>
    </row>
    <row r="45" spans="1:12" ht="14.65" x14ac:dyDescent="0.25">
      <c r="A45" s="5">
        <v>3.4973125413287854E-3</v>
      </c>
      <c r="B45" s="5">
        <v>51.599080562499999</v>
      </c>
      <c r="D45" s="6">
        <v>1.3462859329996363E-3</v>
      </c>
      <c r="E45" s="6">
        <v>69.357421875</v>
      </c>
      <c r="H45" s="15">
        <v>3.4973125413287854E-3</v>
      </c>
      <c r="I45" s="15">
        <f t="shared" si="0"/>
        <v>51.599080562499999</v>
      </c>
      <c r="J45" s="15"/>
      <c r="K45" s="15">
        <v>1.3462859329996363E-3</v>
      </c>
      <c r="L45" s="15">
        <f t="shared" si="1"/>
        <v>69.357421875</v>
      </c>
    </row>
    <row r="46" spans="1:12" ht="14.65" x14ac:dyDescent="0.25">
      <c r="A46" s="5">
        <v>4.0779532967032961E-3</v>
      </c>
      <c r="B46" s="5">
        <v>65.225814062499992</v>
      </c>
      <c r="D46" s="6">
        <v>1.3927485318791946E-3</v>
      </c>
      <c r="E46" s="6">
        <v>60.40185546875</v>
      </c>
      <c r="H46" s="15">
        <v>4.0779532967032961E-3</v>
      </c>
      <c r="I46" s="15">
        <f t="shared" si="0"/>
        <v>65.225814062499992</v>
      </c>
      <c r="J46" s="15"/>
      <c r="K46" s="15">
        <v>1.3927485318791946E-3</v>
      </c>
      <c r="L46" s="15">
        <f t="shared" si="1"/>
        <v>60.40185546875</v>
      </c>
    </row>
    <row r="47" spans="1:12" ht="14.65" x14ac:dyDescent="0.4">
      <c r="A47" s="5">
        <v>4.6922971679929509E-3</v>
      </c>
      <c r="B47" s="5">
        <v>82.4327805625</v>
      </c>
      <c r="D47" s="6">
        <v>1.398288494882264E-3</v>
      </c>
      <c r="E47" s="6">
        <v>52.602783203125</v>
      </c>
      <c r="H47" s="15">
        <v>4.6922971679929509E-3</v>
      </c>
      <c r="I47" s="15">
        <f t="shared" si="0"/>
        <v>82.4327805625</v>
      </c>
      <c r="J47" s="15"/>
      <c r="K47" s="15">
        <v>1.398288494882264E-3</v>
      </c>
      <c r="L47" s="15">
        <f t="shared" si="1"/>
        <v>52.602783203125</v>
      </c>
    </row>
    <row r="48" spans="1:12" ht="14.65" x14ac:dyDescent="0.4">
      <c r="A48" s="5">
        <v>5.5700390921558547E-3</v>
      </c>
      <c r="B48" s="5">
        <v>104.20836806249999</v>
      </c>
      <c r="D48" s="6">
        <v>1.3710548579259426E-3</v>
      </c>
      <c r="E48" s="6">
        <v>45.78857421875</v>
      </c>
      <c r="H48" s="15">
        <v>5.5700390921558547E-3</v>
      </c>
      <c r="I48" s="15">
        <f t="shared" si="0"/>
        <v>104.20836806249999</v>
      </c>
      <c r="J48" s="15"/>
      <c r="K48" s="15">
        <v>1.3710548579259426E-3</v>
      </c>
      <c r="L48" s="15">
        <f t="shared" si="1"/>
        <v>45.78857421875</v>
      </c>
    </row>
    <row r="49" spans="1:12" ht="14.65" x14ac:dyDescent="0.4">
      <c r="A49" s="5">
        <v>6.8650917955981692E-3</v>
      </c>
      <c r="B49" s="5">
        <v>131.61825625</v>
      </c>
      <c r="D49" s="6">
        <v>1.3970382788488405E-3</v>
      </c>
      <c r="E49" s="6">
        <v>39.86474609375</v>
      </c>
      <c r="H49" s="15">
        <v>6.8650917955981692E-3</v>
      </c>
      <c r="I49" s="15">
        <f t="shared" si="0"/>
        <v>131.61825625</v>
      </c>
      <c r="J49" s="15"/>
      <c r="K49" s="15">
        <v>1.3970382788488405E-3</v>
      </c>
      <c r="L49" s="15">
        <f t="shared" si="1"/>
        <v>39.86474609375</v>
      </c>
    </row>
    <row r="50" spans="1:12" ht="14.65" x14ac:dyDescent="0.4">
      <c r="A50" s="5">
        <v>8.4860853949358262E-3</v>
      </c>
      <c r="B50" s="5">
        <v>166.26813025000001</v>
      </c>
      <c r="D50" s="6">
        <v>1.4572301318951546E-3</v>
      </c>
      <c r="E50" s="6">
        <v>34.71875</v>
      </c>
      <c r="H50" s="15">
        <v>8.4860853949358262E-3</v>
      </c>
      <c r="I50" s="15">
        <f t="shared" si="0"/>
        <v>166.26813025000001</v>
      </c>
      <c r="J50" s="15"/>
      <c r="K50" s="15">
        <v>1.4572301318951546E-3</v>
      </c>
      <c r="L50" s="15">
        <f t="shared" si="1"/>
        <v>34.71875</v>
      </c>
    </row>
    <row r="51" spans="1:12" ht="14.65" x14ac:dyDescent="0.4">
      <c r="A51" s="5">
        <v>1.2339638583301721E-2</v>
      </c>
      <c r="B51" s="5">
        <v>210.20650225</v>
      </c>
      <c r="D51" s="6">
        <v>1.4575559701492538E-3</v>
      </c>
      <c r="E51" s="6">
        <v>30.248291015625</v>
      </c>
      <c r="H51" s="15">
        <v>1.2339638583301721E-2</v>
      </c>
      <c r="I51" s="15">
        <f t="shared" si="0"/>
        <v>210.20650225</v>
      </c>
      <c r="J51" s="15"/>
      <c r="K51" s="15">
        <v>1.4575559701492538E-3</v>
      </c>
      <c r="L51" s="15">
        <f t="shared" si="1"/>
        <v>30.248291015625</v>
      </c>
    </row>
    <row r="52" spans="1:12" ht="14.65" x14ac:dyDescent="0.4">
      <c r="A52" s="5">
        <v>1.8120474251794763</v>
      </c>
      <c r="B52" s="5">
        <v>258.83983224999997</v>
      </c>
      <c r="D52" s="6">
        <v>1.5067712991949911E-3</v>
      </c>
      <c r="E52" s="6">
        <v>26.3466796875</v>
      </c>
      <c r="H52" s="15">
        <v>1.8120474251794763</v>
      </c>
      <c r="I52" s="15">
        <f t="shared" si="0"/>
        <v>258.83983224999997</v>
      </c>
      <c r="J52" s="15"/>
      <c r="K52" s="15">
        <v>1.5067712991949911E-3</v>
      </c>
      <c r="L52" s="15">
        <f t="shared" si="1"/>
        <v>26.3466796875</v>
      </c>
    </row>
    <row r="53" spans="1:12" x14ac:dyDescent="0.25">
      <c r="A53" s="5">
        <v>6.7867096963473665</v>
      </c>
      <c r="B53" s="5">
        <v>290.44680625000001</v>
      </c>
      <c r="D53" s="6">
        <v>1.6112188898210291E-3</v>
      </c>
      <c r="E53" s="6">
        <v>22.9658203125</v>
      </c>
      <c r="H53" s="15">
        <v>6.7867096963473665</v>
      </c>
      <c r="I53" s="15">
        <f t="shared" si="0"/>
        <v>290.44680625000001</v>
      </c>
      <c r="J53" s="15"/>
      <c r="K53" s="15">
        <v>1.6112188898210291E-3</v>
      </c>
      <c r="L53" s="15">
        <f t="shared" si="1"/>
        <v>22.9658203125</v>
      </c>
    </row>
    <row r="54" spans="1:12" x14ac:dyDescent="0.25">
      <c r="A54" s="5">
        <v>11.233334272909207</v>
      </c>
      <c r="B54" s="5">
        <v>314.65438225000008</v>
      </c>
      <c r="D54" s="6">
        <v>1.8626681535965992E-3</v>
      </c>
      <c r="E54" s="6">
        <v>19.988037109375</v>
      </c>
      <c r="H54" s="15">
        <v>11.233334272909207</v>
      </c>
      <c r="I54" s="15">
        <f t="shared" si="0"/>
        <v>314.65438225000008</v>
      </c>
      <c r="J54" s="15"/>
      <c r="K54" s="15">
        <v>1.8626681535965992E-3</v>
      </c>
      <c r="L54" s="15">
        <f t="shared" si="1"/>
        <v>19.988037109375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L3" sqref="L3"/>
    </sheetView>
  </sheetViews>
  <sheetFormatPr defaultRowHeight="15" x14ac:dyDescent="0.25"/>
  <sheetData>
    <row r="1" spans="1:12" ht="14.65" x14ac:dyDescent="0.25">
      <c r="A1" t="s">
        <v>4</v>
      </c>
      <c r="D1" t="s">
        <v>5</v>
      </c>
      <c r="H1" t="s">
        <v>22</v>
      </c>
      <c r="I1" t="b">
        <v>1</v>
      </c>
    </row>
    <row r="2" spans="1:12" ht="14.65" x14ac:dyDescent="0.25">
      <c r="A2" s="7" t="s">
        <v>0</v>
      </c>
      <c r="B2" s="7" t="s">
        <v>1</v>
      </c>
      <c r="D2" s="8" t="s">
        <v>0</v>
      </c>
      <c r="E2" s="8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7" t="s">
        <v>2</v>
      </c>
      <c r="B3" s="7" t="s">
        <v>3</v>
      </c>
      <c r="D3" s="8" t="s">
        <v>2</v>
      </c>
      <c r="E3" s="8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7">
        <v>8.5509435523919874E-2</v>
      </c>
      <c r="B4" s="7">
        <v>3.480308628082276E-3</v>
      </c>
      <c r="D4" s="8">
        <v>8.8458231988593487E-4</v>
      </c>
      <c r="E4" s="8">
        <v>19992.8125</v>
      </c>
      <c r="H4" s="15">
        <v>8.5509435523919874E-2</v>
      </c>
      <c r="I4" s="15">
        <f>IF($I$1,B4,NA())</f>
        <v>3.480308628082276E-3</v>
      </c>
      <c r="J4" s="15"/>
      <c r="K4" s="15">
        <v>8.8458231988593487E-4</v>
      </c>
      <c r="L4" s="15">
        <f>IF($I$1,E4,NA())</f>
        <v>19992.8125</v>
      </c>
    </row>
    <row r="5" spans="1:12" ht="14.65" x14ac:dyDescent="0.25">
      <c r="A5" s="7">
        <v>8.1573348841317991E-2</v>
      </c>
      <c r="B5" s="7">
        <v>4.399679264068603E-3</v>
      </c>
      <c r="D5" s="8">
        <v>8.4080521622452681E-4</v>
      </c>
      <c r="E5" s="8">
        <v>17414.469970703125</v>
      </c>
      <c r="H5" s="15">
        <v>8.1573348841317991E-2</v>
      </c>
      <c r="I5" s="15">
        <f t="shared" ref="I5:I54" si="0">IF($I$1,B5,NA())</f>
        <v>4.399679264068603E-3</v>
      </c>
      <c r="J5" s="15"/>
      <c r="K5" s="15">
        <v>8.4080521622452681E-4</v>
      </c>
      <c r="L5" s="15">
        <f t="shared" ref="L5:L54" si="1">IF($I$1,E5,NA())</f>
        <v>17414.469970703125</v>
      </c>
    </row>
    <row r="6" spans="1:12" ht="14.65" x14ac:dyDescent="0.25">
      <c r="A6" s="7">
        <v>7.0905561810992696E-2</v>
      </c>
      <c r="B6" s="7">
        <v>5.5633534278869629E-3</v>
      </c>
      <c r="D6" s="8">
        <v>7.9685971775883741E-4</v>
      </c>
      <c r="E6" s="8">
        <v>15164.11767578125</v>
      </c>
      <c r="H6" s="15">
        <v>7.0905561810992696E-2</v>
      </c>
      <c r="I6" s="15">
        <f t="shared" si="0"/>
        <v>5.5633534278869629E-3</v>
      </c>
      <c r="J6" s="15"/>
      <c r="K6" s="15">
        <v>7.9685971775883741E-4</v>
      </c>
      <c r="L6" s="15">
        <f t="shared" si="1"/>
        <v>15164.11767578125</v>
      </c>
    </row>
    <row r="7" spans="1:12" ht="14.65" x14ac:dyDescent="0.25">
      <c r="A7" s="7">
        <v>6.1754355786723884E-2</v>
      </c>
      <c r="B7" s="7">
        <v>7.0120997467041021E-3</v>
      </c>
      <c r="D7" s="8">
        <v>8.4061722701992672E-4</v>
      </c>
      <c r="E7" s="8">
        <v>13207.818115234375</v>
      </c>
      <c r="H7" s="15">
        <v>6.1754355786723884E-2</v>
      </c>
      <c r="I7" s="15">
        <f t="shared" si="0"/>
        <v>7.0120997467041021E-3</v>
      </c>
      <c r="J7" s="15"/>
      <c r="K7" s="15">
        <v>8.4061722701992672E-4</v>
      </c>
      <c r="L7" s="15">
        <f t="shared" si="1"/>
        <v>13207.818115234375</v>
      </c>
    </row>
    <row r="8" spans="1:12" ht="14.65" x14ac:dyDescent="0.25">
      <c r="A8" s="7">
        <v>5.4687175735690874E-2</v>
      </c>
      <c r="B8" s="7">
        <v>8.8573097076416023E-3</v>
      </c>
      <c r="D8" s="8">
        <v>8.8438452078150765E-4</v>
      </c>
      <c r="E8" s="8">
        <v>11504.37646484375</v>
      </c>
      <c r="H8" s="15">
        <v>5.4687175735690874E-2</v>
      </c>
      <c r="I8" s="15">
        <f t="shared" si="0"/>
        <v>8.8573097076416023E-3</v>
      </c>
      <c r="J8" s="15"/>
      <c r="K8" s="15">
        <v>8.8438452078150765E-4</v>
      </c>
      <c r="L8" s="15">
        <f t="shared" si="1"/>
        <v>11504.37646484375</v>
      </c>
    </row>
    <row r="9" spans="1:12" ht="14.65" x14ac:dyDescent="0.25">
      <c r="A9" s="7">
        <v>5.0188817222160703E-2</v>
      </c>
      <c r="B9" s="7">
        <v>1.1200418838500977E-2</v>
      </c>
      <c r="D9" s="8">
        <v>4.7953391814091282E-3</v>
      </c>
      <c r="E9" s="8">
        <v>10018.579345703125</v>
      </c>
      <c r="H9" s="15">
        <v>5.0188817222160703E-2</v>
      </c>
      <c r="I9" s="15">
        <f t="shared" si="0"/>
        <v>1.1200418838500977E-2</v>
      </c>
      <c r="J9" s="15"/>
      <c r="K9" s="15">
        <v>4.7953391814091282E-3</v>
      </c>
      <c r="L9" s="15">
        <f t="shared" si="1"/>
        <v>10018.579345703125</v>
      </c>
    </row>
    <row r="10" spans="1:12" ht="14.65" x14ac:dyDescent="0.25">
      <c r="A10" s="7">
        <v>4.4132403880881244E-2</v>
      </c>
      <c r="B10" s="7">
        <v>1.4154492935180665E-2</v>
      </c>
      <c r="D10" s="8">
        <v>4.2499589470889115E-3</v>
      </c>
      <c r="E10" s="8">
        <v>8726.595703125</v>
      </c>
      <c r="H10" s="15">
        <v>4.4132403880881244E-2</v>
      </c>
      <c r="I10" s="15">
        <f t="shared" si="0"/>
        <v>1.4154492935180665E-2</v>
      </c>
      <c r="J10" s="15"/>
      <c r="K10" s="15">
        <v>4.2499589470889115E-3</v>
      </c>
      <c r="L10" s="15">
        <f t="shared" si="1"/>
        <v>8726.595703125</v>
      </c>
    </row>
    <row r="11" spans="1:12" ht="14.65" x14ac:dyDescent="0.25">
      <c r="A11" s="7">
        <v>3.8607422844462606E-2</v>
      </c>
      <c r="B11" s="7">
        <v>1.7898468032836918E-2</v>
      </c>
      <c r="D11" s="8">
        <v>3.6049715313678909E-3</v>
      </c>
      <c r="E11" s="8">
        <v>7603.7490234375</v>
      </c>
      <c r="H11" s="15">
        <v>3.8607422844462606E-2</v>
      </c>
      <c r="I11" s="15">
        <f t="shared" si="0"/>
        <v>1.7898468032836918E-2</v>
      </c>
      <c r="J11" s="15"/>
      <c r="K11" s="15">
        <v>3.6049715313678909E-3</v>
      </c>
      <c r="L11" s="15">
        <f t="shared" si="1"/>
        <v>7603.7490234375</v>
      </c>
    </row>
    <row r="12" spans="1:12" ht="14.65" x14ac:dyDescent="0.25">
      <c r="A12" s="7">
        <v>3.4590763565992159E-2</v>
      </c>
      <c r="B12" s="7">
        <v>2.2613815444946291E-2</v>
      </c>
      <c r="D12" s="8">
        <v>1.9297571667179155E-2</v>
      </c>
      <c r="E12" s="8">
        <v>6621.294189453125</v>
      </c>
      <c r="H12" s="15">
        <v>3.4590763565992159E-2</v>
      </c>
      <c r="I12" s="15">
        <f t="shared" si="0"/>
        <v>2.2613815444946291E-2</v>
      </c>
      <c r="J12" s="15"/>
      <c r="K12" s="15">
        <v>1.9297571667179155E-2</v>
      </c>
      <c r="L12" s="15">
        <f t="shared" si="1"/>
        <v>6621.294189453125</v>
      </c>
    </row>
    <row r="13" spans="1:12" ht="14.65" x14ac:dyDescent="0.25">
      <c r="A13" s="7">
        <v>3.061991893389995E-2</v>
      </c>
      <c r="B13" s="7">
        <v>2.8605908264160158E-2</v>
      </c>
      <c r="D13" s="8">
        <v>1.6027417164679272E-2</v>
      </c>
      <c r="E13" s="8">
        <v>5766.659423828125</v>
      </c>
      <c r="H13" s="15">
        <v>3.061991893389995E-2</v>
      </c>
      <c r="I13" s="15">
        <f t="shared" si="0"/>
        <v>2.8605908264160158E-2</v>
      </c>
      <c r="J13" s="15"/>
      <c r="K13" s="15">
        <v>1.6027417164679272E-2</v>
      </c>
      <c r="L13" s="15">
        <f t="shared" si="1"/>
        <v>5766.659423828125</v>
      </c>
    </row>
    <row r="14" spans="1:12" ht="14.65" x14ac:dyDescent="0.25">
      <c r="A14" s="7">
        <v>2.7426076373197487E-2</v>
      </c>
      <c r="B14" s="7">
        <v>3.6162370666503907E-2</v>
      </c>
      <c r="D14" s="8">
        <v>1.2340439563127147E-2</v>
      </c>
      <c r="E14" s="8">
        <v>5020.528564453125</v>
      </c>
      <c r="H14" s="15">
        <v>2.7426076373197487E-2</v>
      </c>
      <c r="I14" s="15">
        <f t="shared" si="0"/>
        <v>3.6162370666503907E-2</v>
      </c>
      <c r="J14" s="15"/>
      <c r="K14" s="15">
        <v>1.2340439563127147E-2</v>
      </c>
      <c r="L14" s="15">
        <f t="shared" si="1"/>
        <v>5020.528564453125</v>
      </c>
    </row>
    <row r="15" spans="1:12" ht="14.65" x14ac:dyDescent="0.25">
      <c r="A15" s="7">
        <v>2.4680819477434678E-2</v>
      </c>
      <c r="B15" s="7">
        <v>4.5705763244628911E-2</v>
      </c>
      <c r="D15" s="8">
        <v>9.2007075570514785E-3</v>
      </c>
      <c r="E15" s="8">
        <v>4371.1376953125</v>
      </c>
      <c r="H15" s="15">
        <v>2.4680819477434678E-2</v>
      </c>
      <c r="I15" s="15">
        <f t="shared" si="0"/>
        <v>4.5705763244628911E-2</v>
      </c>
      <c r="J15" s="15"/>
      <c r="K15" s="15">
        <v>9.2007075570514785E-3</v>
      </c>
      <c r="L15" s="15">
        <f t="shared" si="1"/>
        <v>4371.1376953125</v>
      </c>
    </row>
    <row r="16" spans="1:12" ht="14.65" x14ac:dyDescent="0.25">
      <c r="A16" s="7">
        <v>2.1702094372744712E-2</v>
      </c>
      <c r="B16" s="7">
        <v>5.7753852600097653E-2</v>
      </c>
      <c r="D16" s="8">
        <v>9.1621819191749811E-3</v>
      </c>
      <c r="E16" s="8">
        <v>3805.8486328125</v>
      </c>
      <c r="H16" s="15">
        <v>2.1702094372744712E-2</v>
      </c>
      <c r="I16" s="15">
        <f t="shared" si="0"/>
        <v>5.7753852600097653E-2</v>
      </c>
      <c r="J16" s="15"/>
      <c r="K16" s="15">
        <v>9.1621819191749811E-3</v>
      </c>
      <c r="L16" s="15">
        <f t="shared" si="1"/>
        <v>3805.8486328125</v>
      </c>
    </row>
    <row r="17" spans="1:12" ht="14.65" x14ac:dyDescent="0.25">
      <c r="A17" s="7">
        <v>1.9571341322385732E-2</v>
      </c>
      <c r="B17" s="7">
        <v>7.3022395080566405E-2</v>
      </c>
      <c r="D17" s="8">
        <v>7.1182956513843485E-3</v>
      </c>
      <c r="E17" s="8">
        <v>3315.643310546875</v>
      </c>
      <c r="H17" s="15">
        <v>1.9571341322385732E-2</v>
      </c>
      <c r="I17" s="15">
        <f t="shared" si="0"/>
        <v>7.3022395080566405E-2</v>
      </c>
      <c r="J17" s="15"/>
      <c r="K17" s="15">
        <v>7.1182956513843485E-3</v>
      </c>
      <c r="L17" s="15">
        <f t="shared" si="1"/>
        <v>3315.643310546875</v>
      </c>
    </row>
    <row r="18" spans="1:12" ht="14.65" x14ac:dyDescent="0.25">
      <c r="A18" s="7">
        <v>1.6984570086240186E-2</v>
      </c>
      <c r="B18" s="7">
        <v>9.2098023986816407E-2</v>
      </c>
      <c r="D18" s="8">
        <v>5.5558101173020531E-3</v>
      </c>
      <c r="E18" s="8">
        <v>2886.755615234375</v>
      </c>
      <c r="H18" s="15">
        <v>1.6984570086240186E-2</v>
      </c>
      <c r="I18" s="15">
        <f t="shared" si="0"/>
        <v>9.2098023986816407E-2</v>
      </c>
      <c r="J18" s="15"/>
      <c r="K18" s="15">
        <v>5.5558101173020531E-3</v>
      </c>
      <c r="L18" s="15">
        <f t="shared" si="1"/>
        <v>2886.755615234375</v>
      </c>
    </row>
    <row r="19" spans="1:12" ht="14.65" x14ac:dyDescent="0.25">
      <c r="A19" s="7">
        <v>1.5743219461105261E-2</v>
      </c>
      <c r="B19" s="7">
        <v>0.11646222680664063</v>
      </c>
      <c r="D19" s="8">
        <v>4.2395146129762667E-3</v>
      </c>
      <c r="E19" s="8">
        <v>2515.560791015625</v>
      </c>
      <c r="H19" s="15">
        <v>1.5743219461105261E-2</v>
      </c>
      <c r="I19" s="15">
        <f t="shared" si="0"/>
        <v>0.11646222680664063</v>
      </c>
      <c r="J19" s="15"/>
      <c r="K19" s="15">
        <v>4.2395146129762667E-3</v>
      </c>
      <c r="L19" s="15">
        <f t="shared" si="1"/>
        <v>2515.560791015625</v>
      </c>
    </row>
    <row r="20" spans="1:12" ht="14.65" x14ac:dyDescent="0.25">
      <c r="A20" s="7">
        <v>1.3731605295842325E-2</v>
      </c>
      <c r="B20" s="7">
        <v>0.14722808813476565</v>
      </c>
      <c r="D20" s="8">
        <v>3.4310843908097383E-3</v>
      </c>
      <c r="E20" s="8">
        <v>2190.356201171875</v>
      </c>
      <c r="H20" s="15">
        <v>1.3731605295842325E-2</v>
      </c>
      <c r="I20" s="15">
        <f t="shared" si="0"/>
        <v>0.14722808813476565</v>
      </c>
      <c r="J20" s="15"/>
      <c r="K20" s="15">
        <v>3.4310843908097383E-3</v>
      </c>
      <c r="L20" s="15">
        <f t="shared" si="1"/>
        <v>2190.356201171875</v>
      </c>
    </row>
    <row r="21" spans="1:12" ht="14.65" x14ac:dyDescent="0.25">
      <c r="A21" s="7">
        <v>1.2142921013075446E-2</v>
      </c>
      <c r="B21" s="7">
        <v>0.18609787133789066</v>
      </c>
      <c r="D21" s="8">
        <v>2.8957625904809815E-3</v>
      </c>
      <c r="E21" s="8">
        <v>1908.51904296875</v>
      </c>
      <c r="H21" s="15">
        <v>1.2142921013075446E-2</v>
      </c>
      <c r="I21" s="15">
        <f t="shared" si="0"/>
        <v>0.18609787133789066</v>
      </c>
      <c r="J21" s="15"/>
      <c r="K21" s="15">
        <v>2.8957625904809815E-3</v>
      </c>
      <c r="L21" s="15">
        <f t="shared" si="1"/>
        <v>1908.51904296875</v>
      </c>
    </row>
    <row r="22" spans="1:12" ht="14.65" x14ac:dyDescent="0.25">
      <c r="A22" s="7">
        <v>1.0789163941424752E-2</v>
      </c>
      <c r="B22" s="7">
        <v>0.23517953344726561</v>
      </c>
      <c r="D22" s="8">
        <v>2.6443735154394296E-3</v>
      </c>
      <c r="E22" s="8">
        <v>1662.33740234375</v>
      </c>
      <c r="H22" s="15">
        <v>1.0789163941424752E-2</v>
      </c>
      <c r="I22" s="15">
        <f t="shared" si="0"/>
        <v>0.23517953344726561</v>
      </c>
      <c r="J22" s="15"/>
      <c r="K22" s="15">
        <v>2.6443735154394296E-3</v>
      </c>
      <c r="L22" s="15">
        <f t="shared" si="1"/>
        <v>1662.33740234375</v>
      </c>
    </row>
    <row r="23" spans="1:12" ht="14.65" x14ac:dyDescent="0.25">
      <c r="A23" s="7">
        <v>9.7188914878069757E-3</v>
      </c>
      <c r="B23" s="7">
        <v>0.2973146018066406</v>
      </c>
      <c r="D23" s="8">
        <v>2.5895046313112969E-3</v>
      </c>
      <c r="E23" s="8">
        <v>1447.39306640625</v>
      </c>
      <c r="H23" s="15">
        <v>9.7188914878069757E-3</v>
      </c>
      <c r="I23" s="15">
        <f t="shared" si="0"/>
        <v>0.2973146018066406</v>
      </c>
      <c r="J23" s="15"/>
      <c r="K23" s="15">
        <v>2.5895046313112969E-3</v>
      </c>
      <c r="L23" s="15">
        <f t="shared" si="1"/>
        <v>1447.39306640625</v>
      </c>
    </row>
    <row r="24" spans="1:12" ht="14.65" x14ac:dyDescent="0.25">
      <c r="A24" s="7">
        <v>8.7750970264345255E-3</v>
      </c>
      <c r="B24" s="7">
        <v>0.3757115334472656</v>
      </c>
      <c r="D24" s="8">
        <v>2.3602966344407495E-3</v>
      </c>
      <c r="E24" s="8">
        <v>1260.8759765625</v>
      </c>
      <c r="H24" s="15">
        <v>8.7750970264345255E-3</v>
      </c>
      <c r="I24" s="15">
        <f t="shared" si="0"/>
        <v>0.3757115334472656</v>
      </c>
      <c r="J24" s="15"/>
      <c r="K24" s="15">
        <v>2.3602966344407495E-3</v>
      </c>
      <c r="L24" s="15">
        <f t="shared" si="1"/>
        <v>1260.8759765625</v>
      </c>
    </row>
    <row r="25" spans="1:12" ht="14.65" x14ac:dyDescent="0.25">
      <c r="A25" s="7">
        <v>7.7818509342827344E-3</v>
      </c>
      <c r="B25" s="7">
        <v>0.47476406347656247</v>
      </c>
      <c r="D25" s="8">
        <v>2.109259304534913E-3</v>
      </c>
      <c r="E25" s="8">
        <v>1097.985107421875</v>
      </c>
      <c r="H25" s="15">
        <v>7.7818509342827344E-3</v>
      </c>
      <c r="I25" s="15">
        <f t="shared" si="0"/>
        <v>0.47476406347656247</v>
      </c>
      <c r="J25" s="15"/>
      <c r="K25" s="15">
        <v>2.109259304534913E-3</v>
      </c>
      <c r="L25" s="15">
        <f t="shared" si="1"/>
        <v>1097.985107421875</v>
      </c>
    </row>
    <row r="26" spans="1:12" ht="14.65" x14ac:dyDescent="0.25">
      <c r="A26" s="7">
        <v>6.8282542364333275E-3</v>
      </c>
      <c r="B26" s="7">
        <v>0.59989865722656255</v>
      </c>
      <c r="D26" s="8">
        <v>1.8361874179308804E-3</v>
      </c>
      <c r="E26" s="8">
        <v>956.525634765625</v>
      </c>
      <c r="H26" s="15">
        <v>6.8282542364333275E-3</v>
      </c>
      <c r="I26" s="15">
        <f t="shared" si="0"/>
        <v>0.59989865722656255</v>
      </c>
      <c r="J26" s="15"/>
      <c r="K26" s="15">
        <v>1.8361874179308804E-3</v>
      </c>
      <c r="L26" s="15">
        <f t="shared" si="1"/>
        <v>956.525634765625</v>
      </c>
    </row>
    <row r="27" spans="1:12" ht="14.65" x14ac:dyDescent="0.25">
      <c r="A27" s="7">
        <v>6.2399376188426083E-3</v>
      </c>
      <c r="B27" s="7">
        <v>0.75869543847656251</v>
      </c>
      <c r="D27" s="8">
        <v>1.7052260567708769E-3</v>
      </c>
      <c r="E27" s="8">
        <v>833.097412109375</v>
      </c>
      <c r="H27" s="15">
        <v>6.2399376188426083E-3</v>
      </c>
      <c r="I27" s="15">
        <f t="shared" si="0"/>
        <v>0.75869543847656251</v>
      </c>
      <c r="J27" s="15"/>
      <c r="K27" s="15">
        <v>1.7052260567708769E-3</v>
      </c>
      <c r="L27" s="15">
        <f t="shared" si="1"/>
        <v>833.097412109375</v>
      </c>
    </row>
    <row r="28" spans="1:12" ht="14.65" x14ac:dyDescent="0.25">
      <c r="A28" s="7">
        <v>5.413055054727639E-3</v>
      </c>
      <c r="B28" s="7">
        <v>0.95899176660156249</v>
      </c>
      <c r="D28" s="8">
        <v>1.530439876246613E-3</v>
      </c>
      <c r="E28" s="8">
        <v>725.817626953125</v>
      </c>
      <c r="H28" s="15">
        <v>5.413055054727639E-3</v>
      </c>
      <c r="I28" s="15">
        <f t="shared" si="0"/>
        <v>0.95899176660156249</v>
      </c>
      <c r="J28" s="15"/>
      <c r="K28" s="15">
        <v>1.530439876246613E-3</v>
      </c>
      <c r="L28" s="15">
        <f t="shared" si="1"/>
        <v>725.817626953125</v>
      </c>
    </row>
    <row r="29" spans="1:12" ht="14.65" x14ac:dyDescent="0.25">
      <c r="A29" s="7">
        <v>4.9375665365507457E-3</v>
      </c>
      <c r="B29" s="7">
        <v>1.2117193603515626</v>
      </c>
      <c r="D29" s="8">
        <v>1.486957121504205E-3</v>
      </c>
      <c r="E29" s="8">
        <v>632.197998046875</v>
      </c>
      <c r="H29" s="15">
        <v>4.9375665365507457E-3</v>
      </c>
      <c r="I29" s="15">
        <f t="shared" si="0"/>
        <v>1.2117193603515626</v>
      </c>
      <c r="J29" s="15"/>
      <c r="K29" s="15">
        <v>1.486957121504205E-3</v>
      </c>
      <c r="L29" s="15">
        <f t="shared" si="1"/>
        <v>632.197998046875</v>
      </c>
    </row>
    <row r="30" spans="1:12" ht="14.65" x14ac:dyDescent="0.25">
      <c r="A30" s="7">
        <v>4.4435185126702201E-3</v>
      </c>
      <c r="B30" s="7">
        <v>1.5299370712890628</v>
      </c>
      <c r="D30" s="8">
        <v>1.4323898876875368E-3</v>
      </c>
      <c r="E30" s="8">
        <v>550.517822265625</v>
      </c>
      <c r="H30" s="15">
        <v>4.4435185126702201E-3</v>
      </c>
      <c r="I30" s="15">
        <f t="shared" si="0"/>
        <v>1.5299370712890628</v>
      </c>
      <c r="J30" s="15"/>
      <c r="K30" s="15">
        <v>1.4323898876875368E-3</v>
      </c>
      <c r="L30" s="15">
        <f t="shared" si="1"/>
        <v>550.517822265625</v>
      </c>
    </row>
    <row r="31" spans="1:12" ht="14.65" x14ac:dyDescent="0.25">
      <c r="A31" s="7">
        <v>4.1302769225583175E-3</v>
      </c>
      <c r="B31" s="7">
        <v>1.9336640664062499</v>
      </c>
      <c r="D31" s="8">
        <v>1.3887361006342022E-3</v>
      </c>
      <c r="E31" s="8">
        <v>479.09228515625</v>
      </c>
      <c r="H31" s="15">
        <v>4.1302769225583175E-3</v>
      </c>
      <c r="I31" s="15">
        <f t="shared" si="0"/>
        <v>1.9336640664062499</v>
      </c>
      <c r="J31" s="15"/>
      <c r="K31" s="15">
        <v>1.3887361006342022E-3</v>
      </c>
      <c r="L31" s="15">
        <f t="shared" si="1"/>
        <v>479.09228515625</v>
      </c>
    </row>
    <row r="32" spans="1:12" ht="14.65" x14ac:dyDescent="0.25">
      <c r="A32" s="7">
        <v>3.6270201994962614E-3</v>
      </c>
      <c r="B32" s="7">
        <v>2.4439459726562505</v>
      </c>
      <c r="D32" s="8">
        <v>1.3776686943039918E-3</v>
      </c>
      <c r="E32" s="8">
        <v>417.24267578125</v>
      </c>
      <c r="H32" s="15">
        <v>3.6270201994962614E-3</v>
      </c>
      <c r="I32" s="15">
        <f t="shared" si="0"/>
        <v>2.4439459726562505</v>
      </c>
      <c r="J32" s="15"/>
      <c r="K32" s="15">
        <v>1.3776686943039918E-3</v>
      </c>
      <c r="L32" s="15">
        <f t="shared" si="1"/>
        <v>417.24267578125</v>
      </c>
    </row>
    <row r="33" spans="1:12" ht="14.65" x14ac:dyDescent="0.25">
      <c r="A33" s="7">
        <v>3.40625E-3</v>
      </c>
      <c r="B33" s="7">
        <v>3.08990478515625</v>
      </c>
      <c r="D33" s="8">
        <v>1.3887361006342022E-3</v>
      </c>
      <c r="E33" s="8">
        <v>363.478759765625</v>
      </c>
      <c r="H33" s="15">
        <v>3.40625E-3</v>
      </c>
      <c r="I33" s="15">
        <f t="shared" si="0"/>
        <v>3.08990478515625</v>
      </c>
      <c r="J33" s="15"/>
      <c r="K33" s="15">
        <v>1.3887361006342022E-3</v>
      </c>
      <c r="L33" s="15">
        <f t="shared" si="1"/>
        <v>363.478759765625</v>
      </c>
    </row>
    <row r="34" spans="1:12" ht="14.65" x14ac:dyDescent="0.25">
      <c r="A34" s="7">
        <v>3.0292737154150196E-3</v>
      </c>
      <c r="B34" s="7">
        <v>3.90679931640625</v>
      </c>
      <c r="D34" s="8">
        <v>1.366909207107535E-3</v>
      </c>
      <c r="E34" s="8">
        <v>316.55712890625</v>
      </c>
      <c r="H34" s="15">
        <v>3.0292737154150196E-3</v>
      </c>
      <c r="I34" s="15">
        <f t="shared" si="0"/>
        <v>3.90679931640625</v>
      </c>
      <c r="J34" s="15"/>
      <c r="K34" s="15">
        <v>1.366909207107535E-3</v>
      </c>
      <c r="L34" s="15">
        <f t="shared" si="1"/>
        <v>316.55712890625</v>
      </c>
    </row>
    <row r="35" spans="1:12" ht="14.65" x14ac:dyDescent="0.25">
      <c r="A35" s="7">
        <v>2.6839054896058961E-3</v>
      </c>
      <c r="B35" s="7">
        <v>4.93645078515625</v>
      </c>
      <c r="D35" s="8">
        <v>1.3559957603442015E-3</v>
      </c>
      <c r="E35" s="8">
        <v>275.580322265625</v>
      </c>
      <c r="H35" s="15">
        <v>2.6839054896058961E-3</v>
      </c>
      <c r="I35" s="15">
        <f t="shared" si="0"/>
        <v>4.93645078515625</v>
      </c>
      <c r="J35" s="15"/>
      <c r="K35" s="15">
        <v>1.3559957603442015E-3</v>
      </c>
      <c r="L35" s="15">
        <f t="shared" si="1"/>
        <v>275.580322265625</v>
      </c>
    </row>
    <row r="36" spans="1:12" ht="14.65" x14ac:dyDescent="0.25">
      <c r="A36" s="7">
        <v>2.4652895056168534E-3</v>
      </c>
      <c r="B36" s="7">
        <v>6.2403162539062507</v>
      </c>
      <c r="D36" s="8">
        <v>1.3450823135808679E-3</v>
      </c>
      <c r="E36" s="8">
        <v>240.30078125</v>
      </c>
      <c r="H36" s="15">
        <v>2.4652895056168534E-3</v>
      </c>
      <c r="I36" s="15">
        <f t="shared" si="0"/>
        <v>6.2403162539062507</v>
      </c>
      <c r="J36" s="15"/>
      <c r="K36" s="15">
        <v>1.3450823135808679E-3</v>
      </c>
      <c r="L36" s="15">
        <f t="shared" si="1"/>
        <v>240.30078125</v>
      </c>
    </row>
    <row r="37" spans="1:12" ht="14.65" x14ac:dyDescent="0.25">
      <c r="A37" s="7">
        <v>2.28219591586913E-3</v>
      </c>
      <c r="B37" s="7">
        <v>7.8855660156249998</v>
      </c>
      <c r="D37" s="8">
        <v>1.3015739822291768E-3</v>
      </c>
      <c r="E37" s="8">
        <v>209.2890625</v>
      </c>
      <c r="H37" s="15">
        <v>2.28219591586913E-3</v>
      </c>
      <c r="I37" s="15">
        <f t="shared" si="0"/>
        <v>7.8855660156249998</v>
      </c>
      <c r="J37" s="15"/>
      <c r="K37" s="15">
        <v>1.3015739822291768E-3</v>
      </c>
      <c r="L37" s="15">
        <f t="shared" si="1"/>
        <v>209.2890625</v>
      </c>
    </row>
    <row r="38" spans="1:12" ht="14.65" x14ac:dyDescent="0.25">
      <c r="A38" s="7">
        <v>2.2155058498634045E-3</v>
      </c>
      <c r="B38" s="7">
        <v>9.9674382656250007</v>
      </c>
      <c r="D38" s="8">
        <v>1.3450823135808679E-3</v>
      </c>
      <c r="E38" s="8">
        <v>182.368896484375</v>
      </c>
      <c r="H38" s="15">
        <v>2.2155058498634045E-3</v>
      </c>
      <c r="I38" s="15">
        <f t="shared" si="0"/>
        <v>9.9674382656250007</v>
      </c>
      <c r="J38" s="15"/>
      <c r="K38" s="15">
        <v>1.3450823135808679E-3</v>
      </c>
      <c r="L38" s="15">
        <f t="shared" si="1"/>
        <v>182.368896484375</v>
      </c>
    </row>
    <row r="39" spans="1:12" ht="14.65" x14ac:dyDescent="0.25">
      <c r="A39" s="7">
        <v>1.9845615556651286E-3</v>
      </c>
      <c r="B39" s="7">
        <v>12.596288265625001</v>
      </c>
      <c r="D39" s="8">
        <v>1.3452326482997568E-3</v>
      </c>
      <c r="E39" s="8">
        <v>158.8642578125</v>
      </c>
      <c r="H39" s="15">
        <v>1.9845615556651286E-3</v>
      </c>
      <c r="I39" s="15">
        <f t="shared" si="0"/>
        <v>12.596288265625001</v>
      </c>
      <c r="J39" s="15"/>
      <c r="K39" s="15">
        <v>1.3452326482997568E-3</v>
      </c>
      <c r="L39" s="15">
        <f t="shared" si="1"/>
        <v>158.8642578125</v>
      </c>
    </row>
    <row r="40" spans="1:12" ht="14.65" x14ac:dyDescent="0.25">
      <c r="A40" s="7">
        <v>1.8506509397024275E-3</v>
      </c>
      <c r="B40" s="7">
        <v>15.925087890625001</v>
      </c>
      <c r="D40" s="8">
        <v>1.2906593157115316E-3</v>
      </c>
      <c r="E40" s="8">
        <v>138.3212890625</v>
      </c>
      <c r="H40" s="15">
        <v>1.8506509397024275E-3</v>
      </c>
      <c r="I40" s="15">
        <f t="shared" si="0"/>
        <v>15.925087890625001</v>
      </c>
      <c r="J40" s="15"/>
      <c r="K40" s="15">
        <v>1.2906593157115316E-3</v>
      </c>
      <c r="L40" s="15">
        <f t="shared" si="1"/>
        <v>138.3212890625</v>
      </c>
    </row>
    <row r="41" spans="1:12" ht="14.65" x14ac:dyDescent="0.25">
      <c r="A41" s="7">
        <v>1.8095072654573823E-3</v>
      </c>
      <c r="B41" s="7">
        <v>20.125317515625003</v>
      </c>
      <c r="D41" s="8">
        <v>1.323551243537795E-3</v>
      </c>
      <c r="E41" s="8">
        <v>120.469970703125</v>
      </c>
      <c r="H41" s="15">
        <v>1.8095072654573823E-3</v>
      </c>
      <c r="I41" s="15">
        <f t="shared" si="0"/>
        <v>20.125317515625003</v>
      </c>
      <c r="J41" s="15"/>
      <c r="K41" s="15">
        <v>1.323551243537795E-3</v>
      </c>
      <c r="L41" s="15">
        <f t="shared" si="1"/>
        <v>120.469970703125</v>
      </c>
    </row>
    <row r="42" spans="1:12" ht="14.65" x14ac:dyDescent="0.25">
      <c r="A42" s="7">
        <v>1.7900626159554729E-3</v>
      </c>
      <c r="B42" s="7">
        <v>25.534072265625007</v>
      </c>
      <c r="D42" s="8">
        <v>1.3781306762610029E-3</v>
      </c>
      <c r="E42" s="8">
        <v>104.919921875</v>
      </c>
      <c r="H42" s="15">
        <v>1.7900626159554729E-3</v>
      </c>
      <c r="I42" s="15">
        <f t="shared" si="0"/>
        <v>25.534072265625007</v>
      </c>
      <c r="J42" s="15"/>
      <c r="K42" s="15">
        <v>1.3781306762610029E-3</v>
      </c>
      <c r="L42" s="15">
        <f t="shared" si="1"/>
        <v>104.919921875</v>
      </c>
    </row>
    <row r="43" spans="1:12" ht="14.65" x14ac:dyDescent="0.25">
      <c r="A43" s="7">
        <v>1.762561504346675E-3</v>
      </c>
      <c r="B43" s="7">
        <v>32.095057562500003</v>
      </c>
      <c r="D43" s="8">
        <v>1.367367632262933E-3</v>
      </c>
      <c r="E43" s="8">
        <v>91.408935546875</v>
      </c>
      <c r="H43" s="15">
        <v>1.762561504346675E-3</v>
      </c>
      <c r="I43" s="15">
        <f t="shared" si="0"/>
        <v>32.095057562500003</v>
      </c>
      <c r="J43" s="15"/>
      <c r="K43" s="15">
        <v>1.367367632262933E-3</v>
      </c>
      <c r="L43" s="15">
        <f t="shared" si="1"/>
        <v>91.408935546875</v>
      </c>
    </row>
    <row r="44" spans="1:12" ht="14.65" x14ac:dyDescent="0.25">
      <c r="A44" s="7">
        <v>1.7057358107312477E-3</v>
      </c>
      <c r="B44" s="7">
        <v>40.567345562500002</v>
      </c>
      <c r="D44" s="8">
        <v>1.4330304734885542E-3</v>
      </c>
      <c r="E44" s="8">
        <v>79.609375</v>
      </c>
      <c r="H44" s="15">
        <v>1.7057358107312477E-3</v>
      </c>
      <c r="I44" s="15">
        <f t="shared" si="0"/>
        <v>40.567345562500002</v>
      </c>
      <c r="J44" s="15"/>
      <c r="K44" s="15">
        <v>1.4330304734885542E-3</v>
      </c>
      <c r="L44" s="15">
        <f t="shared" si="1"/>
        <v>79.609375</v>
      </c>
    </row>
    <row r="45" spans="1:12" ht="14.65" x14ac:dyDescent="0.25">
      <c r="A45" s="7">
        <v>1.639820431139815E-3</v>
      </c>
      <c r="B45" s="7">
        <v>51.2835015625</v>
      </c>
      <c r="D45" s="8">
        <v>1.3021561303217508E-3</v>
      </c>
      <c r="E45" s="8">
        <v>69.358154296875</v>
      </c>
      <c r="H45" s="15">
        <v>1.639820431139815E-3</v>
      </c>
      <c r="I45" s="15">
        <f t="shared" si="0"/>
        <v>51.2835015625</v>
      </c>
      <c r="J45" s="15"/>
      <c r="K45" s="15">
        <v>1.3021561303217508E-3</v>
      </c>
      <c r="L45" s="15">
        <f t="shared" si="1"/>
        <v>69.358154296875</v>
      </c>
    </row>
    <row r="46" spans="1:12" ht="14.65" x14ac:dyDescent="0.25">
      <c r="A46" s="7">
        <v>1.6162329219065366E-3</v>
      </c>
      <c r="B46" s="7">
        <v>64.822626562499991</v>
      </c>
      <c r="D46" s="8">
        <v>1.3043390941097574E-3</v>
      </c>
      <c r="E46" s="8">
        <v>60.402587890625</v>
      </c>
      <c r="H46" s="15">
        <v>1.6162329219065366E-3</v>
      </c>
      <c r="I46" s="15">
        <f t="shared" si="0"/>
        <v>64.822626562499991</v>
      </c>
      <c r="J46" s="15"/>
      <c r="K46" s="15">
        <v>1.3043390941097574E-3</v>
      </c>
      <c r="L46" s="15">
        <f t="shared" si="1"/>
        <v>60.402587890625</v>
      </c>
    </row>
    <row r="47" spans="1:12" ht="14.65" x14ac:dyDescent="0.4">
      <c r="A47" s="7">
        <v>1.6642426805689821E-3</v>
      </c>
      <c r="B47" s="7">
        <v>81.925126562499997</v>
      </c>
      <c r="D47" s="8">
        <v>1.3207853629911138E-3</v>
      </c>
      <c r="E47" s="8">
        <v>52.603271484375</v>
      </c>
      <c r="H47" s="15">
        <v>1.6642426805689821E-3</v>
      </c>
      <c r="I47" s="15">
        <f t="shared" si="0"/>
        <v>81.925126562499997</v>
      </c>
      <c r="J47" s="15"/>
      <c r="K47" s="15">
        <v>1.3207853629911138E-3</v>
      </c>
      <c r="L47" s="15">
        <f t="shared" si="1"/>
        <v>52.603271484375</v>
      </c>
    </row>
    <row r="48" spans="1:12" ht="14.65" x14ac:dyDescent="0.4">
      <c r="A48" s="7">
        <v>1.8257316361626338E-3</v>
      </c>
      <c r="B48" s="7">
        <v>103.55606406249998</v>
      </c>
      <c r="D48" s="8">
        <v>1.364523949251062E-3</v>
      </c>
      <c r="E48" s="8">
        <v>45.789306640625</v>
      </c>
      <c r="H48" s="15">
        <v>1.8257316361626338E-3</v>
      </c>
      <c r="I48" s="15">
        <f t="shared" si="0"/>
        <v>103.55606406249998</v>
      </c>
      <c r="J48" s="15"/>
      <c r="K48" s="15">
        <v>1.364523949251062E-3</v>
      </c>
      <c r="L48" s="15">
        <f t="shared" si="1"/>
        <v>45.789306640625</v>
      </c>
    </row>
    <row r="49" spans="1:12" ht="14.65" x14ac:dyDescent="0.4">
      <c r="A49" s="7">
        <v>2.5484452179044452E-3</v>
      </c>
      <c r="B49" s="7">
        <v>130.83928225</v>
      </c>
      <c r="D49" s="8">
        <v>1.3646764952487422E-3</v>
      </c>
      <c r="E49" s="8">
        <v>39.86474609375</v>
      </c>
      <c r="H49" s="15">
        <v>2.5484452179044452E-3</v>
      </c>
      <c r="I49" s="15">
        <f t="shared" si="0"/>
        <v>130.83928225</v>
      </c>
      <c r="J49" s="15"/>
      <c r="K49" s="15">
        <v>1.3646764952487422E-3</v>
      </c>
      <c r="L49" s="15">
        <f t="shared" si="1"/>
        <v>39.86474609375</v>
      </c>
    </row>
    <row r="50" spans="1:12" ht="14.65" x14ac:dyDescent="0.4">
      <c r="A50" s="7">
        <v>2.9329167477144522E-3</v>
      </c>
      <c r="B50" s="7">
        <v>165.18675625000003</v>
      </c>
      <c r="D50" s="8">
        <v>1.4085036057692308E-3</v>
      </c>
      <c r="E50" s="8">
        <v>34.718994140625</v>
      </c>
      <c r="H50" s="15">
        <v>2.9329167477144522E-3</v>
      </c>
      <c r="I50" s="15">
        <f t="shared" si="0"/>
        <v>165.18675625000003</v>
      </c>
      <c r="J50" s="15"/>
      <c r="K50" s="15">
        <v>1.4085036057692308E-3</v>
      </c>
      <c r="L50" s="15">
        <f t="shared" si="1"/>
        <v>34.718994140625</v>
      </c>
    </row>
    <row r="51" spans="1:12" ht="14.65" x14ac:dyDescent="0.4">
      <c r="A51" s="7">
        <v>7.6208966065931041E-3</v>
      </c>
      <c r="B51" s="7">
        <v>208.93257025</v>
      </c>
      <c r="D51" s="8">
        <v>1.4195809571732082E-3</v>
      </c>
      <c r="E51" s="8">
        <v>30.24853515625</v>
      </c>
      <c r="H51" s="15">
        <v>7.6208966065931041E-3</v>
      </c>
      <c r="I51" s="15">
        <f t="shared" si="0"/>
        <v>208.93257025</v>
      </c>
      <c r="J51" s="15"/>
      <c r="K51" s="15">
        <v>1.4195809571732082E-3</v>
      </c>
      <c r="L51" s="15">
        <f t="shared" si="1"/>
        <v>30.24853515625</v>
      </c>
    </row>
    <row r="52" spans="1:12" ht="14.65" x14ac:dyDescent="0.4">
      <c r="A52" s="7">
        <v>1.8900336941939913</v>
      </c>
      <c r="B52" s="7">
        <v>256.84870224999997</v>
      </c>
      <c r="D52" s="8">
        <v>1.4854322782686499E-3</v>
      </c>
      <c r="E52" s="8">
        <v>26.346923828125</v>
      </c>
      <c r="H52" s="15">
        <v>1.8900336941939913</v>
      </c>
      <c r="I52" s="15">
        <f t="shared" si="0"/>
        <v>256.84870224999997</v>
      </c>
      <c r="J52" s="15"/>
      <c r="K52" s="15">
        <v>1.4854322782686499E-3</v>
      </c>
      <c r="L52" s="15">
        <f t="shared" si="1"/>
        <v>26.346923828125</v>
      </c>
    </row>
    <row r="53" spans="1:12" x14ac:dyDescent="0.25">
      <c r="A53" s="7">
        <v>6.866918024094967</v>
      </c>
      <c r="B53" s="7">
        <v>288.13365024999996</v>
      </c>
      <c r="D53" s="8">
        <v>1.6604675876726886E-3</v>
      </c>
      <c r="E53" s="8">
        <v>22.9658203125</v>
      </c>
      <c r="H53" s="15">
        <v>6.866918024094967</v>
      </c>
      <c r="I53" s="15">
        <f t="shared" si="0"/>
        <v>288.13365024999996</v>
      </c>
      <c r="J53" s="15"/>
      <c r="K53" s="15">
        <v>1.6604675876726886E-3</v>
      </c>
      <c r="L53" s="15">
        <f t="shared" si="1"/>
        <v>22.9658203125</v>
      </c>
    </row>
    <row r="54" spans="1:12" x14ac:dyDescent="0.25">
      <c r="A54" s="7">
        <v>11.314090767532065</v>
      </c>
      <c r="B54" s="7">
        <v>311.89326024999997</v>
      </c>
      <c r="D54" s="8">
        <v>1.7676204713946008E-3</v>
      </c>
      <c r="E54" s="8">
        <v>19.988037109375</v>
      </c>
      <c r="H54" s="15">
        <v>11.314090767532065</v>
      </c>
      <c r="I54" s="15">
        <f t="shared" si="0"/>
        <v>311.89326024999997</v>
      </c>
      <c r="J54" s="15"/>
      <c r="K54" s="15">
        <v>1.7676204713946008E-3</v>
      </c>
      <c r="L54" s="15">
        <f t="shared" si="1"/>
        <v>19.988037109375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L3" sqref="L3"/>
    </sheetView>
  </sheetViews>
  <sheetFormatPr defaultRowHeight="15" x14ac:dyDescent="0.25"/>
  <sheetData>
    <row r="1" spans="1:12" ht="14.65" x14ac:dyDescent="0.25">
      <c r="A1" t="s">
        <v>4</v>
      </c>
      <c r="D1" t="s">
        <v>5</v>
      </c>
      <c r="H1" t="s">
        <v>22</v>
      </c>
      <c r="I1" t="b">
        <v>1</v>
      </c>
    </row>
    <row r="2" spans="1:12" ht="14.65" x14ac:dyDescent="0.25">
      <c r="A2" s="9" t="s">
        <v>0</v>
      </c>
      <c r="B2" s="9" t="s">
        <v>1</v>
      </c>
      <c r="D2" s="10" t="s">
        <v>0</v>
      </c>
      <c r="E2" s="10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9" t="s">
        <v>2</v>
      </c>
      <c r="B3" s="9" t="s">
        <v>3</v>
      </c>
      <c r="D3" s="10" t="s">
        <v>2</v>
      </c>
      <c r="E3" s="10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9">
        <v>8.5246208965172474E-2</v>
      </c>
      <c r="B4" s="9">
        <v>3.4343720436096187E-3</v>
      </c>
      <c r="D4" s="10">
        <v>8.8448340927515157E-4</v>
      </c>
      <c r="E4" s="10">
        <v>19992.685791015625</v>
      </c>
      <c r="H4" s="15">
        <v>8.5246208965172474E-2</v>
      </c>
      <c r="I4" s="15">
        <f>IF($I$1,B4,NA())</f>
        <v>3.4343720436096187E-3</v>
      </c>
      <c r="J4" s="15"/>
      <c r="K4" s="15">
        <v>8.8448340927515157E-4</v>
      </c>
      <c r="L4" s="15">
        <f>IF($I$1,E4,NA())</f>
        <v>19992.685791015625</v>
      </c>
    </row>
    <row r="5" spans="1:12" ht="14.65" x14ac:dyDescent="0.25">
      <c r="A5" s="9">
        <v>7.7298292675697294E-2</v>
      </c>
      <c r="B5" s="9">
        <v>4.3418318519592288E-3</v>
      </c>
      <c r="D5" s="10">
        <v>8.8458231988593487E-4</v>
      </c>
      <c r="E5" s="10">
        <v>17414.3623046875</v>
      </c>
      <c r="H5" s="15">
        <v>7.7298292675697294E-2</v>
      </c>
      <c r="I5" s="15">
        <f t="shared" ref="I5:I54" si="0">IF($I$1,B5,NA())</f>
        <v>4.3418318519592288E-3</v>
      </c>
      <c r="J5" s="15"/>
      <c r="K5" s="15">
        <v>8.8458231988593487E-4</v>
      </c>
      <c r="L5" s="15">
        <f t="shared" ref="L5:L54" si="1">IF($I$1,E5,NA())</f>
        <v>17414.3623046875</v>
      </c>
    </row>
    <row r="6" spans="1:12" ht="14.65" x14ac:dyDescent="0.25">
      <c r="A6" s="9">
        <v>7.0073360752985842E-2</v>
      </c>
      <c r="B6" s="9">
        <v>5.4878579750061041E-3</v>
      </c>
      <c r="D6" s="10">
        <v>7.5336459177683995E-4</v>
      </c>
      <c r="E6" s="10">
        <v>15163.99755859375</v>
      </c>
      <c r="H6" s="15">
        <v>7.0073360752985842E-2</v>
      </c>
      <c r="I6" s="15">
        <f t="shared" si="0"/>
        <v>5.4878579750061041E-3</v>
      </c>
      <c r="J6" s="15"/>
      <c r="K6" s="15">
        <v>7.5336459177683995E-4</v>
      </c>
      <c r="L6" s="15">
        <f t="shared" si="1"/>
        <v>15163.99755859375</v>
      </c>
    </row>
    <row r="7" spans="1:12" ht="14.65" x14ac:dyDescent="0.25">
      <c r="A7" s="9">
        <v>6.0058054896804339E-2</v>
      </c>
      <c r="B7" s="9">
        <v>6.9191853370666502E-3</v>
      </c>
      <c r="D7" s="10">
        <v>7.9712702317390194E-4</v>
      </c>
      <c r="E7" s="10">
        <v>13207.68701171875</v>
      </c>
      <c r="H7" s="15">
        <v>6.0058054896804339E-2</v>
      </c>
      <c r="I7" s="15">
        <f t="shared" si="0"/>
        <v>6.9191853370666502E-3</v>
      </c>
      <c r="J7" s="15"/>
      <c r="K7" s="15">
        <v>7.9712702317390194E-4</v>
      </c>
      <c r="L7" s="15">
        <f t="shared" si="1"/>
        <v>13207.68701171875</v>
      </c>
    </row>
    <row r="8" spans="1:12" ht="14.65" x14ac:dyDescent="0.25">
      <c r="A8" s="9">
        <v>5.4521373814596645E-2</v>
      </c>
      <c r="B8" s="9">
        <v>8.7429804840087905E-3</v>
      </c>
      <c r="D8" s="10">
        <v>8.8428565439758544E-4</v>
      </c>
      <c r="E8" s="10">
        <v>11504.321533203125</v>
      </c>
      <c r="H8" s="15">
        <v>5.4521373814596645E-2</v>
      </c>
      <c r="I8" s="15">
        <f t="shared" si="0"/>
        <v>8.7429804840087905E-3</v>
      </c>
      <c r="J8" s="15"/>
      <c r="K8" s="15">
        <v>8.8428565439758544E-4</v>
      </c>
      <c r="L8" s="15">
        <f t="shared" si="1"/>
        <v>11504.321533203125</v>
      </c>
    </row>
    <row r="9" spans="1:12" ht="14.65" x14ac:dyDescent="0.25">
      <c r="A9" s="9">
        <v>4.6924929402147667E-2</v>
      </c>
      <c r="B9" s="9">
        <v>1.1052086929321289E-2</v>
      </c>
      <c r="D9" s="10">
        <v>4.8171733950979571E-3</v>
      </c>
      <c r="E9" s="10">
        <v>10018.520751953125</v>
      </c>
      <c r="H9" s="15">
        <v>4.6924929402147667E-2</v>
      </c>
      <c r="I9" s="15">
        <f t="shared" si="0"/>
        <v>1.1052086929321289E-2</v>
      </c>
      <c r="J9" s="15"/>
      <c r="K9" s="15">
        <v>4.8171733950979571E-3</v>
      </c>
      <c r="L9" s="15">
        <f t="shared" si="1"/>
        <v>10018.520751953125</v>
      </c>
    </row>
    <row r="10" spans="1:12" ht="14.65" x14ac:dyDescent="0.25">
      <c r="A10" s="9">
        <v>4.292653352943121E-2</v>
      </c>
      <c r="B10" s="9">
        <v>1.396920851135254E-2</v>
      </c>
      <c r="D10" s="10">
        <v>4.3477378007881276E-3</v>
      </c>
      <c r="E10" s="10">
        <v>8726.541015625</v>
      </c>
      <c r="H10" s="15">
        <v>4.292653352943121E-2</v>
      </c>
      <c r="I10" s="15">
        <f t="shared" si="0"/>
        <v>1.396920851135254E-2</v>
      </c>
      <c r="J10" s="15"/>
      <c r="K10" s="15">
        <v>4.3477378007881276E-3</v>
      </c>
      <c r="L10" s="15">
        <f t="shared" si="1"/>
        <v>8726.541015625</v>
      </c>
    </row>
    <row r="11" spans="1:12" ht="14.65" x14ac:dyDescent="0.25">
      <c r="A11" s="9">
        <v>3.9146327571508363E-2</v>
      </c>
      <c r="B11" s="9">
        <v>1.7656803726196293E-2</v>
      </c>
      <c r="D11" s="10">
        <v>3.6057776294826285E-3</v>
      </c>
      <c r="E11" s="10">
        <v>7603.69140625</v>
      </c>
      <c r="H11" s="15">
        <v>3.9146327571508363E-2</v>
      </c>
      <c r="I11" s="15">
        <f t="shared" si="0"/>
        <v>1.7656803726196293E-2</v>
      </c>
      <c r="J11" s="15"/>
      <c r="K11" s="15">
        <v>3.6057776294826285E-3</v>
      </c>
      <c r="L11" s="15">
        <f t="shared" si="1"/>
        <v>7603.69140625</v>
      </c>
    </row>
    <row r="12" spans="1:12" ht="14.65" x14ac:dyDescent="0.25">
      <c r="A12" s="9">
        <v>3.4369280298078182E-2</v>
      </c>
      <c r="B12" s="9">
        <v>2.2318725967407225E-2</v>
      </c>
      <c r="D12" s="10">
        <v>1.7906784501551101E-2</v>
      </c>
      <c r="E12" s="10">
        <v>6621.2724609375</v>
      </c>
      <c r="H12" s="15">
        <v>3.4369280298078182E-2</v>
      </c>
      <c r="I12" s="15">
        <f t="shared" si="0"/>
        <v>2.2318725967407225E-2</v>
      </c>
      <c r="J12" s="15"/>
      <c r="K12" s="15">
        <v>1.7906784501551101E-2</v>
      </c>
      <c r="L12" s="15">
        <f t="shared" si="1"/>
        <v>6621.2724609375</v>
      </c>
    </row>
    <row r="13" spans="1:12" ht="14.65" x14ac:dyDescent="0.25">
      <c r="A13" s="9">
        <v>3.0389008370146478E-2</v>
      </c>
      <c r="B13" s="9">
        <v>2.8226625061035154E-2</v>
      </c>
      <c r="D13" s="10">
        <v>1.492641433302591E-2</v>
      </c>
      <c r="E13" s="10">
        <v>5766.638671875</v>
      </c>
      <c r="H13" s="15">
        <v>3.0389008370146478E-2</v>
      </c>
      <c r="I13" s="15">
        <f t="shared" si="0"/>
        <v>2.8226625061035154E-2</v>
      </c>
      <c r="J13" s="15"/>
      <c r="K13" s="15">
        <v>1.492641433302591E-2</v>
      </c>
      <c r="L13" s="15">
        <f t="shared" si="1"/>
        <v>5766.638671875</v>
      </c>
    </row>
    <row r="14" spans="1:12" ht="14.65" x14ac:dyDescent="0.25">
      <c r="A14" s="9">
        <v>2.6448820159655873E-2</v>
      </c>
      <c r="B14" s="9">
        <v>3.5676716857910157E-2</v>
      </c>
      <c r="D14" s="10">
        <v>1.1707176572937921E-2</v>
      </c>
      <c r="E14" s="10">
        <v>5020.494873046875</v>
      </c>
      <c r="H14" s="15">
        <v>2.6448820159655873E-2</v>
      </c>
      <c r="I14" s="15">
        <f t="shared" si="0"/>
        <v>3.5676716857910157E-2</v>
      </c>
      <c r="J14" s="15"/>
      <c r="K14" s="15">
        <v>1.1707176572937921E-2</v>
      </c>
      <c r="L14" s="15">
        <f t="shared" si="1"/>
        <v>5020.494873046875</v>
      </c>
    </row>
    <row r="15" spans="1:12" ht="14.65" x14ac:dyDescent="0.25">
      <c r="A15" s="9">
        <v>2.4790409661160372E-2</v>
      </c>
      <c r="B15" s="9">
        <v>4.5093186096191409E-2</v>
      </c>
      <c r="D15" s="10">
        <v>9.0540230105933973E-3</v>
      </c>
      <c r="E15" s="10">
        <v>4371.10595703125</v>
      </c>
      <c r="H15" s="15">
        <v>2.4790409661160372E-2</v>
      </c>
      <c r="I15" s="15">
        <f t="shared" si="0"/>
        <v>4.5093186096191409E-2</v>
      </c>
      <c r="J15" s="15"/>
      <c r="K15" s="15">
        <v>9.0540230105933973E-3</v>
      </c>
      <c r="L15" s="15">
        <f t="shared" si="1"/>
        <v>4371.10595703125</v>
      </c>
    </row>
    <row r="16" spans="1:12" ht="14.65" x14ac:dyDescent="0.25">
      <c r="A16" s="9">
        <v>2.1489040972608564E-2</v>
      </c>
      <c r="B16" s="9">
        <v>5.6990371643066418E-2</v>
      </c>
      <c r="D16" s="10">
        <v>9.6763676733655699E-3</v>
      </c>
      <c r="E16" s="10">
        <v>3805.82080078125</v>
      </c>
      <c r="H16" s="15">
        <v>2.1489040972608564E-2</v>
      </c>
      <c r="I16" s="15">
        <f t="shared" si="0"/>
        <v>5.6990371643066418E-2</v>
      </c>
      <c r="J16" s="15"/>
      <c r="K16" s="15">
        <v>9.6763676733655699E-3</v>
      </c>
      <c r="L16" s="15">
        <f t="shared" si="1"/>
        <v>3805.82080078125</v>
      </c>
    </row>
    <row r="17" spans="1:12" ht="14.65" x14ac:dyDescent="0.25">
      <c r="A17" s="9">
        <v>1.870297537619699E-2</v>
      </c>
      <c r="B17" s="9">
        <v>7.2046108947753901E-2</v>
      </c>
      <c r="D17" s="10">
        <v>7.8966803043854991E-3</v>
      </c>
      <c r="E17" s="10">
        <v>3315.619140625</v>
      </c>
      <c r="H17" s="15">
        <v>1.870297537619699E-2</v>
      </c>
      <c r="I17" s="15">
        <f t="shared" si="0"/>
        <v>7.2046108947753901E-2</v>
      </c>
      <c r="J17" s="15"/>
      <c r="K17" s="15">
        <v>7.8966803043854991E-3</v>
      </c>
      <c r="L17" s="15">
        <f t="shared" si="1"/>
        <v>3315.619140625</v>
      </c>
    </row>
    <row r="18" spans="1:12" ht="14.65" x14ac:dyDescent="0.25">
      <c r="A18" s="9">
        <v>1.7220503433976936E-2</v>
      </c>
      <c r="B18" s="9">
        <v>9.0869276428222664E-2</v>
      </c>
      <c r="D18" s="10">
        <v>6.6738276336752661E-3</v>
      </c>
      <c r="E18" s="10">
        <v>2886.7451171875</v>
      </c>
      <c r="H18" s="15">
        <v>1.7220503433976936E-2</v>
      </c>
      <c r="I18" s="15">
        <f t="shared" si="0"/>
        <v>9.0869276428222664E-2</v>
      </c>
      <c r="J18" s="15"/>
      <c r="K18" s="15">
        <v>6.6738276336752661E-3</v>
      </c>
      <c r="L18" s="15">
        <f t="shared" si="1"/>
        <v>2886.7451171875</v>
      </c>
    </row>
    <row r="19" spans="1:12" ht="14.65" x14ac:dyDescent="0.25">
      <c r="A19" s="9">
        <v>1.5256397513022633E-2</v>
      </c>
      <c r="B19" s="9">
        <v>0.11488922094726564</v>
      </c>
      <c r="D19" s="10">
        <v>5.3812534911325234E-3</v>
      </c>
      <c r="E19" s="10">
        <v>2515.53369140625</v>
      </c>
      <c r="H19" s="15">
        <v>1.5256397513022633E-2</v>
      </c>
      <c r="I19" s="15">
        <f t="shared" si="0"/>
        <v>0.11488922094726564</v>
      </c>
      <c r="J19" s="15"/>
      <c r="K19" s="15">
        <v>5.3812534911325234E-3</v>
      </c>
      <c r="L19" s="15">
        <f t="shared" si="1"/>
        <v>2515.53369140625</v>
      </c>
    </row>
    <row r="20" spans="1:12" ht="14.65" x14ac:dyDescent="0.25">
      <c r="A20" s="9">
        <v>1.3297650836442659E-2</v>
      </c>
      <c r="B20" s="9">
        <v>0.14522053735351562</v>
      </c>
      <c r="D20" s="10">
        <v>4.4355705131788577E-3</v>
      </c>
      <c r="E20" s="10">
        <v>2190.332275390625</v>
      </c>
      <c r="H20" s="15">
        <v>1.3297650836442659E-2</v>
      </c>
      <c r="I20" s="15">
        <f t="shared" si="0"/>
        <v>0.14522053735351562</v>
      </c>
      <c r="J20" s="15"/>
      <c r="K20" s="15">
        <v>4.4355705131788577E-3</v>
      </c>
      <c r="L20" s="15">
        <f t="shared" si="1"/>
        <v>2190.332275390625</v>
      </c>
    </row>
    <row r="21" spans="1:12" ht="14.65" x14ac:dyDescent="0.25">
      <c r="A21" s="9">
        <v>1.2224390382862353E-2</v>
      </c>
      <c r="B21" s="9">
        <v>0.18362564086914063</v>
      </c>
      <c r="D21" s="10">
        <v>3.6696464741709268E-3</v>
      </c>
      <c r="E21" s="10">
        <v>1908.491455078125</v>
      </c>
      <c r="H21" s="15">
        <v>1.2224390382862353E-2</v>
      </c>
      <c r="I21" s="15">
        <f t="shared" si="0"/>
        <v>0.18362564086914063</v>
      </c>
      <c r="J21" s="15"/>
      <c r="K21" s="15">
        <v>3.6696464741709268E-3</v>
      </c>
      <c r="L21" s="15">
        <f t="shared" si="1"/>
        <v>1908.491455078125</v>
      </c>
    </row>
    <row r="22" spans="1:12" ht="14.65" x14ac:dyDescent="0.25">
      <c r="A22" s="9">
        <v>1.0583201895942133E-2</v>
      </c>
      <c r="B22" s="9">
        <v>0.23203790063476565</v>
      </c>
      <c r="D22" s="10">
        <v>3.1334868678265242E-3</v>
      </c>
      <c r="E22" s="10">
        <v>1662.307373046875</v>
      </c>
      <c r="H22" s="15">
        <v>1.0583201895942133E-2</v>
      </c>
      <c r="I22" s="15">
        <f t="shared" si="0"/>
        <v>0.23203790063476565</v>
      </c>
      <c r="J22" s="15"/>
      <c r="K22" s="15">
        <v>3.1334868678265242E-3</v>
      </c>
      <c r="L22" s="15">
        <f t="shared" si="1"/>
        <v>1662.307373046875</v>
      </c>
    </row>
    <row r="23" spans="1:12" ht="14.65" x14ac:dyDescent="0.25">
      <c r="A23" s="9">
        <v>9.6272873330255915E-3</v>
      </c>
      <c r="B23" s="9">
        <v>0.29330686547851564</v>
      </c>
      <c r="D23" s="10">
        <v>2.8302599494144935E-3</v>
      </c>
      <c r="E23" s="10">
        <v>1447.366943359375</v>
      </c>
      <c r="H23" s="15">
        <v>9.6272873330255915E-3</v>
      </c>
      <c r="I23" s="15">
        <f t="shared" si="0"/>
        <v>0.29330686547851564</v>
      </c>
      <c r="J23" s="15"/>
      <c r="K23" s="15">
        <v>2.8302599494144935E-3</v>
      </c>
      <c r="L23" s="15">
        <f t="shared" si="1"/>
        <v>1447.366943359375</v>
      </c>
    </row>
    <row r="24" spans="1:12" ht="14.65" x14ac:dyDescent="0.25">
      <c r="A24" s="9">
        <v>8.5137503208007181E-3</v>
      </c>
      <c r="B24" s="9">
        <v>0.37067168579101567</v>
      </c>
      <c r="D24" s="10">
        <v>2.5352146499930139E-3</v>
      </c>
      <c r="E24" s="10">
        <v>1260.853271484375</v>
      </c>
      <c r="H24" s="15">
        <v>8.5137503208007181E-3</v>
      </c>
      <c r="I24" s="15">
        <f t="shared" si="0"/>
        <v>0.37067168579101567</v>
      </c>
      <c r="J24" s="15"/>
      <c r="K24" s="15">
        <v>2.5352146499930139E-3</v>
      </c>
      <c r="L24" s="15">
        <f t="shared" si="1"/>
        <v>1260.853271484375</v>
      </c>
    </row>
    <row r="25" spans="1:12" ht="14.65" x14ac:dyDescent="0.25">
      <c r="A25" s="9">
        <v>7.5312271699922379E-3</v>
      </c>
      <c r="B25" s="9">
        <v>0.46841191503906249</v>
      </c>
      <c r="D25" s="10">
        <v>2.2836387352275582E-3</v>
      </c>
      <c r="E25" s="10">
        <v>1097.9658203125</v>
      </c>
      <c r="H25" s="15">
        <v>7.5312271699922379E-3</v>
      </c>
      <c r="I25" s="15">
        <f t="shared" si="0"/>
        <v>0.46841191503906249</v>
      </c>
      <c r="J25" s="15"/>
      <c r="K25" s="15">
        <v>2.2836387352275582E-3</v>
      </c>
      <c r="L25" s="15">
        <f t="shared" si="1"/>
        <v>1097.9658203125</v>
      </c>
    </row>
    <row r="26" spans="1:12" ht="14.65" x14ac:dyDescent="0.25">
      <c r="A26" s="9">
        <v>6.5722921997481828E-3</v>
      </c>
      <c r="B26" s="9">
        <v>0.59198597753906257</v>
      </c>
      <c r="D26" s="10">
        <v>2.0324023312009382E-3</v>
      </c>
      <c r="E26" s="10">
        <v>956.51171875</v>
      </c>
      <c r="H26" s="15">
        <v>6.5722921997481828E-3</v>
      </c>
      <c r="I26" s="15">
        <f t="shared" si="0"/>
        <v>0.59198597753906257</v>
      </c>
      <c r="J26" s="15"/>
      <c r="K26" s="15">
        <v>2.0324023312009382E-3</v>
      </c>
      <c r="L26" s="15">
        <f t="shared" si="1"/>
        <v>956.51171875</v>
      </c>
    </row>
    <row r="27" spans="1:12" ht="14.65" x14ac:dyDescent="0.25">
      <c r="A27" s="9">
        <v>6.0980048484957925E-3</v>
      </c>
      <c r="B27" s="9">
        <v>0.74871164160156245</v>
      </c>
      <c r="D27" s="10">
        <v>1.9010307568775311E-3</v>
      </c>
      <c r="E27" s="10">
        <v>833.084716796875</v>
      </c>
      <c r="H27" s="15">
        <v>6.0980048484957925E-3</v>
      </c>
      <c r="I27" s="15">
        <f t="shared" si="0"/>
        <v>0.74871164160156245</v>
      </c>
      <c r="J27" s="15"/>
      <c r="K27" s="15">
        <v>1.9010307568775311E-3</v>
      </c>
      <c r="L27" s="15">
        <f t="shared" si="1"/>
        <v>833.084716796875</v>
      </c>
    </row>
    <row r="28" spans="1:12" ht="14.65" x14ac:dyDescent="0.25">
      <c r="A28" s="9">
        <v>5.4248242971887553E-3</v>
      </c>
      <c r="B28" s="9">
        <v>0.9460601806640625</v>
      </c>
      <c r="D28" s="10">
        <v>1.7046545524368106E-3</v>
      </c>
      <c r="E28" s="10">
        <v>725.80712890625</v>
      </c>
      <c r="H28" s="15">
        <v>5.4248242971887553E-3</v>
      </c>
      <c r="I28" s="15">
        <f t="shared" si="0"/>
        <v>0.9460601806640625</v>
      </c>
      <c r="J28" s="15"/>
      <c r="K28" s="15">
        <v>1.7046545524368106E-3</v>
      </c>
      <c r="L28" s="15">
        <f t="shared" si="1"/>
        <v>725.80712890625</v>
      </c>
    </row>
    <row r="29" spans="1:12" ht="14.65" x14ac:dyDescent="0.25">
      <c r="A29" s="9">
        <v>4.8251837867573514E-3</v>
      </c>
      <c r="B29" s="9">
        <v>1.1958105947265627</v>
      </c>
      <c r="D29" s="10">
        <v>1.6282860284876416E-3</v>
      </c>
      <c r="E29" s="10">
        <v>632.186279296875</v>
      </c>
      <c r="H29" s="15">
        <v>4.8251837867573514E-3</v>
      </c>
      <c r="I29" s="15">
        <f t="shared" si="0"/>
        <v>1.1958105947265627</v>
      </c>
      <c r="J29" s="15"/>
      <c r="K29" s="15">
        <v>1.6282860284876416E-3</v>
      </c>
      <c r="L29" s="15">
        <f t="shared" si="1"/>
        <v>632.186279296875</v>
      </c>
    </row>
    <row r="30" spans="1:12" ht="14.65" x14ac:dyDescent="0.25">
      <c r="A30" s="9">
        <v>4.3044556108044873E-3</v>
      </c>
      <c r="B30" s="9">
        <v>1.5095961806640625</v>
      </c>
      <c r="D30" s="10">
        <v>1.5190184381021533E-3</v>
      </c>
      <c r="E30" s="10">
        <v>550.5078125</v>
      </c>
      <c r="H30" s="15">
        <v>4.3044556108044873E-3</v>
      </c>
      <c r="I30" s="15">
        <f t="shared" si="0"/>
        <v>1.5095961806640625</v>
      </c>
      <c r="J30" s="15"/>
      <c r="K30" s="15">
        <v>1.5190184381021533E-3</v>
      </c>
      <c r="L30" s="15">
        <f t="shared" si="1"/>
        <v>550.5078125</v>
      </c>
    </row>
    <row r="31" spans="1:12" ht="14.65" x14ac:dyDescent="0.25">
      <c r="A31" s="9">
        <v>4.0342136668024076E-3</v>
      </c>
      <c r="B31" s="9">
        <v>1.9080242226562498</v>
      </c>
      <c r="D31" s="10">
        <v>1.4317498743332683E-3</v>
      </c>
      <c r="E31" s="10">
        <v>479.087158203125</v>
      </c>
      <c r="H31" s="15">
        <v>4.0342136668024076E-3</v>
      </c>
      <c r="I31" s="15">
        <f t="shared" si="0"/>
        <v>1.9080242226562498</v>
      </c>
      <c r="J31" s="15"/>
      <c r="K31" s="15">
        <v>1.4317498743332683E-3</v>
      </c>
      <c r="L31" s="15">
        <f t="shared" si="1"/>
        <v>479.087158203125</v>
      </c>
    </row>
    <row r="32" spans="1:12" ht="14.65" x14ac:dyDescent="0.25">
      <c r="A32" s="9">
        <v>3.620100875427652E-3</v>
      </c>
      <c r="B32" s="9">
        <v>2.4112266601562498</v>
      </c>
      <c r="D32" s="10">
        <v>1.3990241629199365E-3</v>
      </c>
      <c r="E32" s="10">
        <v>417.23681640625</v>
      </c>
      <c r="H32" s="15">
        <v>3.620100875427652E-3</v>
      </c>
      <c r="I32" s="15">
        <f t="shared" si="0"/>
        <v>2.4112266601562498</v>
      </c>
      <c r="J32" s="15"/>
      <c r="K32" s="15">
        <v>1.3990241629199365E-3</v>
      </c>
      <c r="L32" s="15">
        <f t="shared" si="1"/>
        <v>417.23681640625</v>
      </c>
    </row>
    <row r="33" spans="1:12" ht="14.65" x14ac:dyDescent="0.25">
      <c r="A33" s="9">
        <v>3.3447990855731725E-3</v>
      </c>
      <c r="B33" s="9">
        <v>3.04960734765625</v>
      </c>
      <c r="D33" s="10">
        <v>1.3553898810354939E-3</v>
      </c>
      <c r="E33" s="10">
        <v>363.4736328125</v>
      </c>
      <c r="H33" s="15">
        <v>3.3447990855731725E-3</v>
      </c>
      <c r="I33" s="15">
        <f t="shared" si="0"/>
        <v>3.04960734765625</v>
      </c>
      <c r="J33" s="15"/>
      <c r="K33" s="15">
        <v>1.3553898810354939E-3</v>
      </c>
      <c r="L33" s="15">
        <f t="shared" si="1"/>
        <v>363.4736328125</v>
      </c>
    </row>
    <row r="34" spans="1:12" ht="14.65" x14ac:dyDescent="0.25">
      <c r="A34" s="9">
        <v>2.9008653968607724E-3</v>
      </c>
      <c r="B34" s="9">
        <v>3.8536143789062498</v>
      </c>
      <c r="D34" s="10">
        <v>1.3570573535579477E-3</v>
      </c>
      <c r="E34" s="10">
        <v>316.55322265625</v>
      </c>
      <c r="H34" s="15">
        <v>2.9008653968607724E-3</v>
      </c>
      <c r="I34" s="15">
        <f t="shared" si="0"/>
        <v>3.8536143789062498</v>
      </c>
      <c r="J34" s="15"/>
      <c r="K34" s="15">
        <v>1.3570573535579477E-3</v>
      </c>
      <c r="L34" s="15">
        <f t="shared" si="1"/>
        <v>316.55322265625</v>
      </c>
    </row>
    <row r="35" spans="1:12" ht="14.65" x14ac:dyDescent="0.25">
      <c r="A35" s="9">
        <v>2.6354715331464332E-3</v>
      </c>
      <c r="B35" s="9">
        <v>4.8711248789062509</v>
      </c>
      <c r="D35" s="10">
        <v>1.3135162956852437E-3</v>
      </c>
      <c r="E35" s="10">
        <v>275.576416015625</v>
      </c>
      <c r="H35" s="15">
        <v>2.6354715331464332E-3</v>
      </c>
      <c r="I35" s="15">
        <f t="shared" si="0"/>
        <v>4.8711248789062509</v>
      </c>
      <c r="J35" s="15"/>
      <c r="K35" s="15">
        <v>1.3135162956852437E-3</v>
      </c>
      <c r="L35" s="15">
        <f t="shared" si="1"/>
        <v>275.576416015625</v>
      </c>
    </row>
    <row r="36" spans="1:12" ht="14.65" x14ac:dyDescent="0.25">
      <c r="A36" s="9">
        <v>2.4521667611132098E-3</v>
      </c>
      <c r="B36" s="9">
        <v>6.1581524414062496</v>
      </c>
      <c r="D36" s="10">
        <v>1.258900233494589E-3</v>
      </c>
      <c r="E36" s="10">
        <v>240.29736328125</v>
      </c>
      <c r="H36" s="15">
        <v>2.4521667611132098E-3</v>
      </c>
      <c r="I36" s="15">
        <f t="shared" si="0"/>
        <v>6.1581524414062496</v>
      </c>
      <c r="J36" s="15"/>
      <c r="K36" s="15">
        <v>1.258900233494589E-3</v>
      </c>
      <c r="L36" s="15">
        <f t="shared" si="1"/>
        <v>240.29736328125</v>
      </c>
    </row>
    <row r="37" spans="1:12" ht="14.65" x14ac:dyDescent="0.25">
      <c r="A37" s="9">
        <v>2.3502624591045579E-3</v>
      </c>
      <c r="B37" s="9">
        <v>7.7792182656249995</v>
      </c>
      <c r="D37" s="10">
        <v>1.3244395081233745E-3</v>
      </c>
      <c r="E37" s="10">
        <v>209.2861328125</v>
      </c>
      <c r="H37" s="15">
        <v>2.3502624591045579E-3</v>
      </c>
      <c r="I37" s="15">
        <f t="shared" si="0"/>
        <v>7.7792182656249995</v>
      </c>
      <c r="J37" s="15"/>
      <c r="K37" s="15">
        <v>1.3244395081233745E-3</v>
      </c>
      <c r="L37" s="15">
        <f t="shared" si="1"/>
        <v>209.2861328125</v>
      </c>
    </row>
    <row r="38" spans="1:12" ht="14.65" x14ac:dyDescent="0.25">
      <c r="A38" s="9">
        <v>2.2306968806059401E-3</v>
      </c>
      <c r="B38" s="9">
        <v>9.832144140625001</v>
      </c>
      <c r="D38" s="10">
        <v>1.258900233494589E-3</v>
      </c>
      <c r="E38" s="10">
        <v>182.366943359375</v>
      </c>
      <c r="H38" s="15">
        <v>2.2306968806059401E-3</v>
      </c>
      <c r="I38" s="15">
        <f t="shared" si="0"/>
        <v>9.832144140625001</v>
      </c>
      <c r="J38" s="15"/>
      <c r="K38" s="15">
        <v>1.258900233494589E-3</v>
      </c>
      <c r="L38" s="15">
        <f t="shared" si="1"/>
        <v>182.366943359375</v>
      </c>
    </row>
    <row r="39" spans="1:12" ht="14.65" x14ac:dyDescent="0.25">
      <c r="A39" s="9">
        <v>2.1088846583454486E-3</v>
      </c>
      <c r="B39" s="9">
        <v>12.426506265625001</v>
      </c>
      <c r="D39" s="10">
        <v>1.3025930832471129E-3</v>
      </c>
      <c r="E39" s="10">
        <v>158.86181640625</v>
      </c>
      <c r="H39" s="15">
        <v>2.1088846583454486E-3</v>
      </c>
      <c r="I39" s="15">
        <f t="shared" si="0"/>
        <v>12.426506265625001</v>
      </c>
      <c r="J39" s="15"/>
      <c r="K39" s="15">
        <v>1.3025930832471129E-3</v>
      </c>
      <c r="L39" s="15">
        <f t="shared" si="1"/>
        <v>158.86181640625</v>
      </c>
    </row>
    <row r="40" spans="1:12" ht="14.65" x14ac:dyDescent="0.25">
      <c r="A40" s="9">
        <v>2.0108325055970739E-3</v>
      </c>
      <c r="B40" s="9">
        <v>15.714287015625001</v>
      </c>
      <c r="D40" s="10">
        <v>1.2918143650194368E-3</v>
      </c>
      <c r="E40" s="10">
        <v>138.319580078125</v>
      </c>
      <c r="H40" s="15">
        <v>2.0108325055970739E-3</v>
      </c>
      <c r="I40" s="15">
        <f t="shared" si="0"/>
        <v>15.714287015625001</v>
      </c>
      <c r="J40" s="15"/>
      <c r="K40" s="15">
        <v>1.2918143650194368E-3</v>
      </c>
      <c r="L40" s="15">
        <f t="shared" si="1"/>
        <v>138.319580078125</v>
      </c>
    </row>
    <row r="41" spans="1:12" ht="14.65" x14ac:dyDescent="0.25">
      <c r="A41" s="9">
        <v>2.0517975609414011E-3</v>
      </c>
      <c r="B41" s="9">
        <v>19.857050015625003</v>
      </c>
      <c r="D41" s="10">
        <v>1.2808899306429511E-3</v>
      </c>
      <c r="E41" s="10">
        <v>120.46826171875</v>
      </c>
      <c r="H41" s="15">
        <v>2.0517975609414011E-3</v>
      </c>
      <c r="I41" s="15">
        <f t="shared" si="0"/>
        <v>19.857050015625003</v>
      </c>
      <c r="J41" s="15"/>
      <c r="K41" s="15">
        <v>1.2808899306429511E-3</v>
      </c>
      <c r="L41" s="15">
        <f t="shared" si="1"/>
        <v>120.46826171875</v>
      </c>
    </row>
    <row r="42" spans="1:12" ht="14.65" x14ac:dyDescent="0.25">
      <c r="A42" s="9">
        <v>2.1815967984957539E-3</v>
      </c>
      <c r="B42" s="9">
        <v>25.191615765624999</v>
      </c>
      <c r="D42" s="10">
        <v>1.2919588915615474E-3</v>
      </c>
      <c r="E42" s="10">
        <v>104.918212890625</v>
      </c>
      <c r="H42" s="15">
        <v>2.1815967984957539E-3</v>
      </c>
      <c r="I42" s="15">
        <f t="shared" si="0"/>
        <v>25.191615765624999</v>
      </c>
      <c r="J42" s="15"/>
      <c r="K42" s="15">
        <v>1.2919588915615474E-3</v>
      </c>
      <c r="L42" s="15">
        <f t="shared" si="1"/>
        <v>104.918212890625</v>
      </c>
    </row>
    <row r="43" spans="1:12" ht="14.65" x14ac:dyDescent="0.25">
      <c r="A43" s="9">
        <v>2.2603805699942248E-3</v>
      </c>
      <c r="B43" s="9">
        <v>31.6659425625</v>
      </c>
      <c r="D43" s="10">
        <v>1.2482562652085141E-3</v>
      </c>
      <c r="E43" s="10">
        <v>91.407958984375</v>
      </c>
      <c r="H43" s="15">
        <v>2.2603805699942248E-3</v>
      </c>
      <c r="I43" s="15">
        <f t="shared" si="0"/>
        <v>31.6659425625</v>
      </c>
      <c r="J43" s="15"/>
      <c r="K43" s="15">
        <v>1.2482562652085141E-3</v>
      </c>
      <c r="L43" s="15">
        <f t="shared" si="1"/>
        <v>91.407958984375</v>
      </c>
    </row>
    <row r="44" spans="1:12" ht="14.65" x14ac:dyDescent="0.25">
      <c r="A44" s="9">
        <v>2.4270331206290253E-3</v>
      </c>
      <c r="B44" s="9">
        <v>40.034092562500007</v>
      </c>
      <c r="D44" s="10">
        <v>1.3578166526786964E-3</v>
      </c>
      <c r="E44" s="10">
        <v>79.60888671875</v>
      </c>
      <c r="H44" s="15">
        <v>2.4270331206290253E-3</v>
      </c>
      <c r="I44" s="15">
        <f t="shared" si="0"/>
        <v>40.034092562500007</v>
      </c>
      <c r="J44" s="15"/>
      <c r="K44" s="15">
        <v>1.3578166526786964E-3</v>
      </c>
      <c r="L44" s="15">
        <f t="shared" si="1"/>
        <v>79.60888671875</v>
      </c>
    </row>
    <row r="45" spans="1:12" ht="14.65" x14ac:dyDescent="0.25">
      <c r="A45" s="9">
        <v>2.6397292084080282E-3</v>
      </c>
      <c r="B45" s="9">
        <v>50.584100062500006</v>
      </c>
      <c r="D45" s="10">
        <v>1.215751328857183E-3</v>
      </c>
      <c r="E45" s="10">
        <v>69.35693359375</v>
      </c>
      <c r="H45" s="15">
        <v>2.6397292084080282E-3</v>
      </c>
      <c r="I45" s="15">
        <f t="shared" si="0"/>
        <v>50.584100062500006</v>
      </c>
      <c r="J45" s="15"/>
      <c r="K45" s="15">
        <v>1.215751328857183E-3</v>
      </c>
      <c r="L45" s="15">
        <f t="shared" si="1"/>
        <v>69.35693359375</v>
      </c>
    </row>
    <row r="46" spans="1:12" ht="14.65" x14ac:dyDescent="0.25">
      <c r="A46" s="9">
        <v>3.0680712510550504E-3</v>
      </c>
      <c r="B46" s="9">
        <v>63.956007562500005</v>
      </c>
      <c r="D46" s="10">
        <v>1.2891193086474997E-3</v>
      </c>
      <c r="E46" s="10">
        <v>60.401611328125</v>
      </c>
      <c r="H46" s="15">
        <v>3.0680712510550504E-3</v>
      </c>
      <c r="I46" s="15">
        <f t="shared" si="0"/>
        <v>63.956007562500005</v>
      </c>
      <c r="J46" s="15"/>
      <c r="K46" s="15">
        <v>1.2891193086474997E-3</v>
      </c>
      <c r="L46" s="15">
        <f t="shared" si="1"/>
        <v>60.401611328125</v>
      </c>
    </row>
    <row r="47" spans="1:12" ht="14.65" x14ac:dyDescent="0.4">
      <c r="A47" s="9">
        <v>3.6959527335168659E-3</v>
      </c>
      <c r="B47" s="9">
        <v>80.824595062499995</v>
      </c>
      <c r="D47" s="10">
        <v>1.2782660681322372E-3</v>
      </c>
      <c r="E47" s="10">
        <v>52.602783203125</v>
      </c>
      <c r="H47" s="15">
        <v>3.6959527335168659E-3</v>
      </c>
      <c r="I47" s="15">
        <f t="shared" si="0"/>
        <v>80.824595062499995</v>
      </c>
      <c r="J47" s="15"/>
      <c r="K47" s="15">
        <v>1.2782660681322372E-3</v>
      </c>
      <c r="L47" s="15">
        <f t="shared" si="1"/>
        <v>52.602783203125</v>
      </c>
    </row>
    <row r="48" spans="1:12" ht="14.65" x14ac:dyDescent="0.4">
      <c r="A48" s="9">
        <v>4.6208515236587592E-3</v>
      </c>
      <c r="B48" s="9">
        <v>102.15650256250001</v>
      </c>
      <c r="D48" s="10">
        <v>1.3478483320295037E-3</v>
      </c>
      <c r="E48" s="10">
        <v>45.78857421875</v>
      </c>
      <c r="H48" s="15">
        <v>4.6208515236587592E-3</v>
      </c>
      <c r="I48" s="15">
        <f t="shared" si="0"/>
        <v>102.15650256250001</v>
      </c>
      <c r="J48" s="15"/>
      <c r="K48" s="15">
        <v>1.3478483320295037E-3</v>
      </c>
      <c r="L48" s="15">
        <f t="shared" si="1"/>
        <v>45.78857421875</v>
      </c>
    </row>
    <row r="49" spans="1:12" ht="14.65" x14ac:dyDescent="0.4">
      <c r="A49" s="9">
        <v>6.3149637386098519E-3</v>
      </c>
      <c r="B49" s="9">
        <v>129.01552224999998</v>
      </c>
      <c r="D49" s="10">
        <v>1.4025738375991951E-3</v>
      </c>
      <c r="E49" s="10">
        <v>39.864501953125</v>
      </c>
      <c r="H49" s="15">
        <v>6.3149637386098519E-3</v>
      </c>
      <c r="I49" s="15">
        <f t="shared" si="0"/>
        <v>129.01552224999998</v>
      </c>
      <c r="J49" s="15"/>
      <c r="K49" s="15">
        <v>1.4025738375991951E-3</v>
      </c>
      <c r="L49" s="15">
        <f t="shared" si="1"/>
        <v>39.864501953125</v>
      </c>
    </row>
    <row r="50" spans="1:12" ht="14.65" x14ac:dyDescent="0.4">
      <c r="A50" s="9">
        <v>8.4003731050961653E-3</v>
      </c>
      <c r="B50" s="9">
        <v>162.93246024999999</v>
      </c>
      <c r="D50" s="10">
        <v>1.3370840086062367E-3</v>
      </c>
      <c r="E50" s="10">
        <v>34.718505859375</v>
      </c>
      <c r="H50" s="15">
        <v>8.4003731050961653E-3</v>
      </c>
      <c r="I50" s="15">
        <f t="shared" si="0"/>
        <v>162.93246024999999</v>
      </c>
      <c r="J50" s="15"/>
      <c r="K50" s="15">
        <v>1.3370840086062367E-3</v>
      </c>
      <c r="L50" s="15">
        <f t="shared" si="1"/>
        <v>34.718505859375</v>
      </c>
    </row>
    <row r="51" spans="1:12" ht="14.65" x14ac:dyDescent="0.4">
      <c r="A51" s="9">
        <v>1.3118359170876151E-2</v>
      </c>
      <c r="B51" s="9">
        <v>205.99425625000003</v>
      </c>
      <c r="D51" s="10">
        <v>1.4300210988151131E-3</v>
      </c>
      <c r="E51" s="10">
        <v>30.248291015625</v>
      </c>
      <c r="H51" s="15">
        <v>1.3118359170876151E-2</v>
      </c>
      <c r="I51" s="15">
        <f t="shared" si="0"/>
        <v>205.99425625000003</v>
      </c>
      <c r="J51" s="15"/>
      <c r="K51" s="15">
        <v>1.4300210988151131E-3</v>
      </c>
      <c r="L51" s="15">
        <f t="shared" si="1"/>
        <v>30.248291015625</v>
      </c>
    </row>
    <row r="52" spans="1:12" ht="14.65" x14ac:dyDescent="0.4">
      <c r="A52" s="9">
        <v>1.8910054988216809</v>
      </c>
      <c r="B52" s="9">
        <v>253.20765624999999</v>
      </c>
      <c r="D52" s="10">
        <v>1.4686381869514172E-3</v>
      </c>
      <c r="E52" s="10">
        <v>26.346435546875</v>
      </c>
      <c r="H52" s="15">
        <v>1.8910054988216809</v>
      </c>
      <c r="I52" s="15">
        <f t="shared" si="0"/>
        <v>253.20765624999999</v>
      </c>
      <c r="J52" s="15"/>
      <c r="K52" s="15">
        <v>1.4686381869514172E-3</v>
      </c>
      <c r="L52" s="15">
        <f t="shared" si="1"/>
        <v>26.346435546875</v>
      </c>
    </row>
    <row r="53" spans="1:12" x14ac:dyDescent="0.25">
      <c r="A53" s="9">
        <v>6.8581051007388512</v>
      </c>
      <c r="B53" s="9">
        <v>283.93935025000002</v>
      </c>
      <c r="D53" s="10">
        <v>1.6330659256152125E-3</v>
      </c>
      <c r="E53" s="10">
        <v>22.9658203125</v>
      </c>
      <c r="H53" s="15">
        <v>6.8581051007388512</v>
      </c>
      <c r="I53" s="15">
        <f t="shared" si="0"/>
        <v>283.93935025000002</v>
      </c>
      <c r="J53" s="15"/>
      <c r="K53" s="15">
        <v>1.6330659256152125E-3</v>
      </c>
      <c r="L53" s="15">
        <f t="shared" si="1"/>
        <v>22.9658203125</v>
      </c>
    </row>
    <row r="54" spans="1:12" x14ac:dyDescent="0.25">
      <c r="A54" s="9">
        <v>11.28960953766293</v>
      </c>
      <c r="B54" s="9">
        <v>307.31843025000001</v>
      </c>
      <c r="D54" s="10">
        <v>1.7726382013201322E-3</v>
      </c>
      <c r="E54" s="10">
        <v>19.98779296875</v>
      </c>
      <c r="H54" s="15">
        <v>11.28960953766293</v>
      </c>
      <c r="I54" s="15">
        <f t="shared" si="0"/>
        <v>307.31843025000001</v>
      </c>
      <c r="J54" s="15"/>
      <c r="K54" s="15">
        <v>1.7726382013201322E-3</v>
      </c>
      <c r="L54" s="15">
        <f t="shared" si="1"/>
        <v>19.98779296875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L3" sqref="L3"/>
    </sheetView>
  </sheetViews>
  <sheetFormatPr defaultRowHeight="15" x14ac:dyDescent="0.25"/>
  <sheetData>
    <row r="1" spans="1:12" ht="14.65" x14ac:dyDescent="0.25">
      <c r="A1" s="8" t="s">
        <v>4</v>
      </c>
      <c r="B1" s="8"/>
      <c r="C1" s="8"/>
      <c r="D1" s="8" t="s">
        <v>5</v>
      </c>
      <c r="H1" t="s">
        <v>22</v>
      </c>
      <c r="I1" t="b">
        <v>1</v>
      </c>
    </row>
    <row r="2" spans="1:12" ht="14.65" x14ac:dyDescent="0.25">
      <c r="A2" s="11" t="s">
        <v>0</v>
      </c>
      <c r="B2" s="11" t="s">
        <v>1</v>
      </c>
      <c r="D2" s="12" t="s">
        <v>0</v>
      </c>
      <c r="E2" s="12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11" t="s">
        <v>2</v>
      </c>
      <c r="B3" s="11" t="s">
        <v>3</v>
      </c>
      <c r="D3" s="12" t="s">
        <v>2</v>
      </c>
      <c r="E3" s="12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11">
        <v>8.9574060439744321E-2</v>
      </c>
      <c r="B4" s="11">
        <v>3.4060446205139159E-3</v>
      </c>
      <c r="D4" s="12">
        <v>9.2816160232577643E-4</v>
      </c>
      <c r="E4" s="12">
        <v>19992.740234375</v>
      </c>
      <c r="H4" s="15">
        <v>8.9574060439744321E-2</v>
      </c>
      <c r="I4" s="15">
        <f>IF($I$1,B4,NA())</f>
        <v>3.4060446205139159E-3</v>
      </c>
      <c r="J4" s="15"/>
      <c r="K4" s="15">
        <v>9.2816160232577643E-4</v>
      </c>
      <c r="L4" s="15">
        <f>IF($I$1,E4,NA())</f>
        <v>19992.740234375</v>
      </c>
    </row>
    <row r="5" spans="1:12" ht="14.65" x14ac:dyDescent="0.25">
      <c r="A5" s="11">
        <v>7.9127467325612558E-2</v>
      </c>
      <c r="B5" s="11">
        <v>4.3038212623596186E-3</v>
      </c>
      <c r="D5" s="12">
        <v>7.9712702317390194E-4</v>
      </c>
      <c r="E5" s="12">
        <v>17414.4140625</v>
      </c>
      <c r="H5" s="15">
        <v>7.9127467325612558E-2</v>
      </c>
      <c r="I5" s="15">
        <f t="shared" ref="I5:I54" si="0">IF($I$1,B5,NA())</f>
        <v>4.3038212623596186E-3</v>
      </c>
      <c r="J5" s="15"/>
      <c r="K5" s="15">
        <v>7.9712702317390194E-4</v>
      </c>
      <c r="L5" s="15">
        <f t="shared" ref="L5:L54" si="1">IF($I$1,E5,NA())</f>
        <v>17414.4140625</v>
      </c>
    </row>
    <row r="6" spans="1:12" ht="14.65" x14ac:dyDescent="0.25">
      <c r="A6" s="11">
        <v>7.0204731393470846E-2</v>
      </c>
      <c r="B6" s="11">
        <v>5.4416555824279783E-3</v>
      </c>
      <c r="D6" s="12">
        <v>7.9694879964226832E-4</v>
      </c>
      <c r="E6" s="12">
        <v>15164.0732421875</v>
      </c>
      <c r="H6" s="15">
        <v>7.0204731393470846E-2</v>
      </c>
      <c r="I6" s="15">
        <f t="shared" si="0"/>
        <v>5.4416555824279783E-3</v>
      </c>
      <c r="J6" s="15"/>
      <c r="K6" s="15">
        <v>7.9694879964226832E-4</v>
      </c>
      <c r="L6" s="15">
        <f t="shared" si="1"/>
        <v>15164.0732421875</v>
      </c>
    </row>
    <row r="7" spans="1:12" ht="14.65" x14ac:dyDescent="0.25">
      <c r="A7" s="11">
        <v>6.1766829757132755E-2</v>
      </c>
      <c r="B7" s="11">
        <v>6.861145401000978E-3</v>
      </c>
      <c r="D7" s="12">
        <v>8.4061722701992672E-4</v>
      </c>
      <c r="E7" s="12">
        <v>13207.782470703125</v>
      </c>
      <c r="H7" s="15">
        <v>6.1766829757132755E-2</v>
      </c>
      <c r="I7" s="15">
        <f t="shared" si="0"/>
        <v>6.861145401000978E-3</v>
      </c>
      <c r="J7" s="15"/>
      <c r="K7" s="15">
        <v>8.4061722701992672E-4</v>
      </c>
      <c r="L7" s="15">
        <f t="shared" si="1"/>
        <v>13207.782470703125</v>
      </c>
    </row>
    <row r="8" spans="1:12" ht="14.65" x14ac:dyDescent="0.25">
      <c r="A8" s="11">
        <v>5.7372073876746234E-2</v>
      </c>
      <c r="B8" s="11">
        <v>8.6700831451416022E-3</v>
      </c>
      <c r="D8" s="12">
        <v>8.8428565439758544E-4</v>
      </c>
      <c r="E8" s="12">
        <v>11504.348876953125</v>
      </c>
      <c r="H8" s="15">
        <v>5.7372073876746234E-2</v>
      </c>
      <c r="I8" s="15">
        <f t="shared" si="0"/>
        <v>8.6700831451416022E-3</v>
      </c>
      <c r="J8" s="15"/>
      <c r="K8" s="15">
        <v>8.8428565439758544E-4</v>
      </c>
      <c r="L8" s="15">
        <f t="shared" si="1"/>
        <v>11504.348876953125</v>
      </c>
    </row>
    <row r="9" spans="1:12" ht="14.65" x14ac:dyDescent="0.25">
      <c r="A9" s="11">
        <v>4.8644087957607197E-2</v>
      </c>
      <c r="B9" s="11">
        <v>1.0957019180297851E-2</v>
      </c>
      <c r="D9" s="12">
        <v>4.7194470260223048E-3</v>
      </c>
      <c r="E9" s="12">
        <v>10018.520751953125</v>
      </c>
      <c r="H9" s="15">
        <v>4.8644087957607197E-2</v>
      </c>
      <c r="I9" s="15">
        <f t="shared" si="0"/>
        <v>1.0957019180297851E-2</v>
      </c>
      <c r="J9" s="15"/>
      <c r="K9" s="15">
        <v>4.7194470260223048E-3</v>
      </c>
      <c r="L9" s="15">
        <f t="shared" si="1"/>
        <v>10018.520751953125</v>
      </c>
    </row>
    <row r="10" spans="1:12" ht="14.65" x14ac:dyDescent="0.25">
      <c r="A10" s="11">
        <v>4.4353550565899964E-2</v>
      </c>
      <c r="B10" s="11">
        <v>1.385126710510254E-2</v>
      </c>
      <c r="D10" s="12">
        <v>4.2390406196718558E-3</v>
      </c>
      <c r="E10" s="12">
        <v>8726.572509765625</v>
      </c>
      <c r="H10" s="15">
        <v>4.4353550565899964E-2</v>
      </c>
      <c r="I10" s="15">
        <f t="shared" si="0"/>
        <v>1.385126710510254E-2</v>
      </c>
      <c r="J10" s="15"/>
      <c r="K10" s="15">
        <v>4.2390406196718558E-3</v>
      </c>
      <c r="L10" s="15">
        <f t="shared" si="1"/>
        <v>8726.572509765625</v>
      </c>
    </row>
    <row r="11" spans="1:12" ht="14.65" x14ac:dyDescent="0.25">
      <c r="A11" s="11">
        <v>3.9589514510081782E-2</v>
      </c>
      <c r="B11" s="11">
        <v>1.7507631362915037E-2</v>
      </c>
      <c r="D11" s="12">
        <v>3.5617061079902743E-3</v>
      </c>
      <c r="E11" s="12">
        <v>7603.721435546875</v>
      </c>
      <c r="H11" s="15">
        <v>3.9589514510081782E-2</v>
      </c>
      <c r="I11" s="15">
        <f t="shared" si="0"/>
        <v>1.7507631362915037E-2</v>
      </c>
      <c r="J11" s="15"/>
      <c r="K11" s="15">
        <v>3.5617061079902743E-3</v>
      </c>
      <c r="L11" s="15">
        <f t="shared" si="1"/>
        <v>7603.721435546875</v>
      </c>
    </row>
    <row r="12" spans="1:12" ht="14.65" x14ac:dyDescent="0.25">
      <c r="A12" s="11">
        <v>3.4640388251358942E-2</v>
      </c>
      <c r="B12" s="11">
        <v>2.2127724624633794E-2</v>
      </c>
      <c r="D12" s="12">
        <v>1.886078973667291E-2</v>
      </c>
      <c r="E12" s="12">
        <v>6621.296142578125</v>
      </c>
      <c r="H12" s="15">
        <v>3.4640388251358942E-2</v>
      </c>
      <c r="I12" s="15">
        <f t="shared" si="0"/>
        <v>2.2127724624633794E-2</v>
      </c>
      <c r="J12" s="15"/>
      <c r="K12" s="15">
        <v>1.886078973667291E-2</v>
      </c>
      <c r="L12" s="15">
        <f t="shared" si="1"/>
        <v>6621.296142578125</v>
      </c>
    </row>
    <row r="13" spans="1:12" ht="14.65" x14ac:dyDescent="0.25">
      <c r="A13" s="11">
        <v>3.0811452155232802E-2</v>
      </c>
      <c r="B13" s="11">
        <v>2.7985630432128906E-2</v>
      </c>
      <c r="D13" s="12">
        <v>1.5725121062414402E-2</v>
      </c>
      <c r="E13" s="12">
        <v>5766.638671875</v>
      </c>
      <c r="H13" s="15">
        <v>3.0811452155232802E-2</v>
      </c>
      <c r="I13" s="15">
        <f t="shared" si="0"/>
        <v>2.7985630432128906E-2</v>
      </c>
      <c r="J13" s="15"/>
      <c r="K13" s="15">
        <v>1.5725121062414402E-2</v>
      </c>
      <c r="L13" s="15">
        <f t="shared" si="1"/>
        <v>5766.638671875</v>
      </c>
    </row>
    <row r="14" spans="1:12" ht="14.65" x14ac:dyDescent="0.25">
      <c r="A14" s="11">
        <v>2.7536685290574504E-2</v>
      </c>
      <c r="B14" s="11">
        <v>3.5370442443847655E-2</v>
      </c>
      <c r="D14" s="12">
        <v>1.2123503176930598E-2</v>
      </c>
      <c r="E14" s="12">
        <v>5020.512939453125</v>
      </c>
      <c r="H14" s="15">
        <v>2.7536685290574504E-2</v>
      </c>
      <c r="I14" s="15">
        <f t="shared" si="0"/>
        <v>3.5370442443847655E-2</v>
      </c>
      <c r="J14" s="15"/>
      <c r="K14" s="15">
        <v>1.2123503176930598E-2</v>
      </c>
      <c r="L14" s="15">
        <f t="shared" si="1"/>
        <v>5020.512939453125</v>
      </c>
    </row>
    <row r="15" spans="1:12" ht="14.65" x14ac:dyDescent="0.25">
      <c r="A15" s="11">
        <v>2.426161555514502E-2</v>
      </c>
      <c r="B15" s="11">
        <v>4.4709120178222664E-2</v>
      </c>
      <c r="D15" s="12">
        <v>9.1304513025127886E-3</v>
      </c>
      <c r="E15" s="12">
        <v>4371.120361328125</v>
      </c>
      <c r="H15" s="15">
        <v>2.426161555514502E-2</v>
      </c>
      <c r="I15" s="15">
        <f t="shared" si="0"/>
        <v>4.4709120178222664E-2</v>
      </c>
      <c r="J15" s="15"/>
      <c r="K15" s="15">
        <v>9.1304513025127886E-3</v>
      </c>
      <c r="L15" s="15">
        <f t="shared" si="1"/>
        <v>4371.120361328125</v>
      </c>
    </row>
    <row r="16" spans="1:12" ht="14.65" x14ac:dyDescent="0.25">
      <c r="A16" s="11">
        <v>2.1582271980279375E-2</v>
      </c>
      <c r="B16" s="11">
        <v>5.6499061584472661E-2</v>
      </c>
      <c r="D16" s="12">
        <v>9.1263698558377345E-3</v>
      </c>
      <c r="E16" s="12">
        <v>3805.836669921875</v>
      </c>
      <c r="H16" s="15">
        <v>2.1582271980279375E-2</v>
      </c>
      <c r="I16" s="15">
        <f t="shared" si="0"/>
        <v>5.6499061584472661E-2</v>
      </c>
      <c r="J16" s="15"/>
      <c r="K16" s="15">
        <v>9.1263698558377345E-3</v>
      </c>
      <c r="L16" s="15">
        <f t="shared" si="1"/>
        <v>3805.836669921875</v>
      </c>
    </row>
    <row r="17" spans="1:12" ht="14.65" x14ac:dyDescent="0.25">
      <c r="A17" s="11">
        <v>1.9925768803531235E-2</v>
      </c>
      <c r="B17" s="11">
        <v>7.1426738342285176E-2</v>
      </c>
      <c r="D17" s="12">
        <v>7.1805665126085634E-3</v>
      </c>
      <c r="E17" s="12">
        <v>3315.619140625</v>
      </c>
      <c r="H17" s="15">
        <v>1.9925768803531235E-2</v>
      </c>
      <c r="I17" s="15">
        <f t="shared" si="0"/>
        <v>7.1426738342285176E-2</v>
      </c>
      <c r="J17" s="15"/>
      <c r="K17" s="15">
        <v>7.1805665126085634E-3</v>
      </c>
      <c r="L17" s="15">
        <f t="shared" si="1"/>
        <v>3315.619140625</v>
      </c>
    </row>
    <row r="18" spans="1:12" ht="14.65" x14ac:dyDescent="0.25">
      <c r="A18" s="11">
        <v>1.6643323312771661E-2</v>
      </c>
      <c r="B18" s="11">
        <v>9.0098464416503904E-2</v>
      </c>
      <c r="D18" s="12">
        <v>5.680259838723202E-3</v>
      </c>
      <c r="E18" s="12">
        <v>2886.75439453125</v>
      </c>
      <c r="H18" s="15">
        <v>1.6643323312771661E-2</v>
      </c>
      <c r="I18" s="15">
        <f t="shared" si="0"/>
        <v>9.0098464416503904E-2</v>
      </c>
      <c r="J18" s="15"/>
      <c r="K18" s="15">
        <v>5.680259838723202E-3</v>
      </c>
      <c r="L18" s="15">
        <f t="shared" si="1"/>
        <v>2886.75439453125</v>
      </c>
    </row>
    <row r="19" spans="1:12" ht="14.65" x14ac:dyDescent="0.25">
      <c r="A19" s="11">
        <v>1.5300458516547096E-2</v>
      </c>
      <c r="B19" s="11">
        <v>0.11395899047851563</v>
      </c>
      <c r="D19" s="12">
        <v>4.4236630222160116E-3</v>
      </c>
      <c r="E19" s="12">
        <v>2515.5517578125</v>
      </c>
      <c r="H19" s="15">
        <v>1.5300458516547096E-2</v>
      </c>
      <c r="I19" s="15">
        <f t="shared" si="0"/>
        <v>0.11395899047851563</v>
      </c>
      <c r="J19" s="15"/>
      <c r="K19" s="15">
        <v>4.4236630222160116E-3</v>
      </c>
      <c r="L19" s="15">
        <f t="shared" si="1"/>
        <v>2515.5517578125</v>
      </c>
    </row>
    <row r="20" spans="1:12" ht="14.65" x14ac:dyDescent="0.25">
      <c r="A20" s="11">
        <v>1.3788893607164917E-2</v>
      </c>
      <c r="B20" s="11">
        <v>0.14398467407226562</v>
      </c>
      <c r="D20" s="12">
        <v>3.4732044324309228E-3</v>
      </c>
      <c r="E20" s="12">
        <v>2190.34033203125</v>
      </c>
      <c r="H20" s="15">
        <v>1.3788893607164917E-2</v>
      </c>
      <c r="I20" s="15">
        <f t="shared" si="0"/>
        <v>0.14398467407226562</v>
      </c>
      <c r="J20" s="15"/>
      <c r="K20" s="15">
        <v>3.4732044324309228E-3</v>
      </c>
      <c r="L20" s="15">
        <f t="shared" si="1"/>
        <v>2190.34033203125</v>
      </c>
    </row>
    <row r="21" spans="1:12" ht="14.65" x14ac:dyDescent="0.25">
      <c r="A21" s="11">
        <v>1.2290619621736424E-2</v>
      </c>
      <c r="B21" s="11">
        <v>0.18207555688476565</v>
      </c>
      <c r="D21" s="12">
        <v>2.8944682864485848E-3</v>
      </c>
      <c r="E21" s="12">
        <v>1908.50244140625</v>
      </c>
      <c r="H21" s="15">
        <v>1.2290619621736424E-2</v>
      </c>
      <c r="I21" s="15">
        <f t="shared" si="0"/>
        <v>0.18207555688476565</v>
      </c>
      <c r="J21" s="15"/>
      <c r="K21" s="15">
        <v>2.8944682864485848E-3</v>
      </c>
      <c r="L21" s="15">
        <f t="shared" si="1"/>
        <v>1908.50244140625</v>
      </c>
    </row>
    <row r="22" spans="1:12" ht="14.65" x14ac:dyDescent="0.25">
      <c r="A22" s="11">
        <v>1.0767284656851568E-2</v>
      </c>
      <c r="B22" s="11">
        <v>0.23011508813476564</v>
      </c>
      <c r="D22" s="12">
        <v>2.5449926328873496E-3</v>
      </c>
      <c r="E22" s="12">
        <v>1662.313232421875</v>
      </c>
      <c r="H22" s="15">
        <v>1.0767284656851568E-2</v>
      </c>
      <c r="I22" s="15">
        <f t="shared" si="0"/>
        <v>0.23011508813476564</v>
      </c>
      <c r="J22" s="15"/>
      <c r="K22" s="15">
        <v>2.5449926328873496E-3</v>
      </c>
      <c r="L22" s="15">
        <f t="shared" si="1"/>
        <v>1662.313232421875</v>
      </c>
    </row>
    <row r="23" spans="1:12" ht="14.65" x14ac:dyDescent="0.25">
      <c r="A23" s="11">
        <v>9.6900847770663729E-3</v>
      </c>
      <c r="B23" s="11">
        <v>0.2908748264160157</v>
      </c>
      <c r="D23" s="12">
        <v>2.5122596086701488E-3</v>
      </c>
      <c r="E23" s="12">
        <v>1447.3720703125</v>
      </c>
      <c r="H23" s="15">
        <v>9.6900847770663729E-3</v>
      </c>
      <c r="I23" s="15">
        <f t="shared" si="0"/>
        <v>0.2908748264160157</v>
      </c>
      <c r="J23" s="15"/>
      <c r="K23" s="15">
        <v>2.5122596086701488E-3</v>
      </c>
      <c r="L23" s="15">
        <f t="shared" si="1"/>
        <v>1447.3720703125</v>
      </c>
    </row>
    <row r="24" spans="1:12" ht="14.65" x14ac:dyDescent="0.25">
      <c r="A24" s="11">
        <v>8.5506168324870468E-3</v>
      </c>
      <c r="B24" s="11">
        <v>0.36748222875976572</v>
      </c>
      <c r="D24" s="12">
        <v>2.2937831657589723E-3</v>
      </c>
      <c r="E24" s="12">
        <v>1260.862060546875</v>
      </c>
      <c r="H24" s="15">
        <v>8.5506168324870468E-3</v>
      </c>
      <c r="I24" s="15">
        <f t="shared" si="0"/>
        <v>0.36748222875976572</v>
      </c>
      <c r="J24" s="15"/>
      <c r="K24" s="15">
        <v>2.2937831657589723E-3</v>
      </c>
      <c r="L24" s="15">
        <f t="shared" si="1"/>
        <v>1260.862060546875</v>
      </c>
    </row>
    <row r="25" spans="1:12" ht="14.65" x14ac:dyDescent="0.25">
      <c r="A25" s="11">
        <v>7.921220883580174E-3</v>
      </c>
      <c r="B25" s="11">
        <v>0.46448484472656254</v>
      </c>
      <c r="D25" s="12">
        <v>2.0755873830470605E-3</v>
      </c>
      <c r="E25" s="12">
        <v>1097.97314453125</v>
      </c>
      <c r="H25" s="15">
        <v>7.921220883580174E-3</v>
      </c>
      <c r="I25" s="15">
        <f t="shared" si="0"/>
        <v>0.46448484472656254</v>
      </c>
      <c r="J25" s="15"/>
      <c r="K25" s="15">
        <v>2.0755873830470605E-3</v>
      </c>
      <c r="L25" s="15">
        <f t="shared" si="1"/>
        <v>1097.97314453125</v>
      </c>
    </row>
    <row r="26" spans="1:12" ht="14.65" x14ac:dyDescent="0.25">
      <c r="A26" s="11">
        <v>7.173753161071909E-3</v>
      </c>
      <c r="B26" s="11">
        <v>0.58699539941406242</v>
      </c>
      <c r="D26" s="12">
        <v>1.9010307568775311E-3</v>
      </c>
      <c r="E26" s="12">
        <v>956.51513671875</v>
      </c>
      <c r="H26" s="15">
        <v>7.173753161071909E-3</v>
      </c>
      <c r="I26" s="15">
        <f t="shared" si="0"/>
        <v>0.58699539941406242</v>
      </c>
      <c r="J26" s="15"/>
      <c r="K26" s="15">
        <v>1.9010307568775311E-3</v>
      </c>
      <c r="L26" s="15">
        <f t="shared" si="1"/>
        <v>956.51513671875</v>
      </c>
    </row>
    <row r="27" spans="1:12" ht="14.65" x14ac:dyDescent="0.25">
      <c r="A27" s="11">
        <v>6.12454772570641E-3</v>
      </c>
      <c r="B27" s="11">
        <v>0.74223609472656249</v>
      </c>
      <c r="D27" s="12">
        <v>1.6937447633012151E-3</v>
      </c>
      <c r="E27" s="12">
        <v>833.084716796875</v>
      </c>
      <c r="H27" s="15">
        <v>6.12454772570641E-3</v>
      </c>
      <c r="I27" s="15">
        <f t="shared" si="0"/>
        <v>0.74223609472656249</v>
      </c>
      <c r="J27" s="15"/>
      <c r="K27" s="15">
        <v>1.6937447633012151E-3</v>
      </c>
      <c r="L27" s="15">
        <f t="shared" si="1"/>
        <v>833.084716796875</v>
      </c>
    </row>
    <row r="28" spans="1:12" ht="14.65" x14ac:dyDescent="0.25">
      <c r="A28" s="11">
        <v>5.3975141564224184E-3</v>
      </c>
      <c r="B28" s="11">
        <v>0.93805278222656263</v>
      </c>
      <c r="D28" s="12">
        <v>1.5628272936740678E-3</v>
      </c>
      <c r="E28" s="12">
        <v>725.809814453125</v>
      </c>
      <c r="H28" s="15">
        <v>5.3975141564224184E-3</v>
      </c>
      <c r="I28" s="15">
        <f t="shared" si="0"/>
        <v>0.93805278222656263</v>
      </c>
      <c r="J28" s="15"/>
      <c r="K28" s="15">
        <v>1.5628272936740678E-3</v>
      </c>
      <c r="L28" s="15">
        <f t="shared" si="1"/>
        <v>725.809814453125</v>
      </c>
    </row>
    <row r="29" spans="1:12" ht="14.65" x14ac:dyDescent="0.25">
      <c r="A29" s="11">
        <v>4.9802025039460468E-3</v>
      </c>
      <c r="B29" s="11">
        <v>1.1857168212890625</v>
      </c>
      <c r="D29" s="12">
        <v>1.4428196131825164E-3</v>
      </c>
      <c r="E29" s="12">
        <v>632.19140625</v>
      </c>
      <c r="H29" s="15">
        <v>4.9802025039460468E-3</v>
      </c>
      <c r="I29" s="15">
        <f t="shared" si="0"/>
        <v>1.1857168212890625</v>
      </c>
      <c r="J29" s="15"/>
      <c r="K29" s="15">
        <v>1.4428196131825164E-3</v>
      </c>
      <c r="L29" s="15">
        <f t="shared" si="1"/>
        <v>632.19140625</v>
      </c>
    </row>
    <row r="30" spans="1:12" ht="14.65" x14ac:dyDescent="0.25">
      <c r="A30" s="11">
        <v>4.5324633132391625E-3</v>
      </c>
      <c r="B30" s="11">
        <v>1.4967228525390626</v>
      </c>
      <c r="D30" s="12">
        <v>1.3882706675045387E-3</v>
      </c>
      <c r="E30" s="12">
        <v>550.509765625</v>
      </c>
      <c r="H30" s="15">
        <v>4.5324633132391625E-3</v>
      </c>
      <c r="I30" s="15">
        <f t="shared" si="0"/>
        <v>1.4967228525390626</v>
      </c>
      <c r="J30" s="15"/>
      <c r="K30" s="15">
        <v>1.3882706675045387E-3</v>
      </c>
      <c r="L30" s="15">
        <f t="shared" si="1"/>
        <v>550.509765625</v>
      </c>
    </row>
    <row r="31" spans="1:12" ht="14.65" x14ac:dyDescent="0.25">
      <c r="A31" s="11">
        <v>3.9985585662349462E-3</v>
      </c>
      <c r="B31" s="11">
        <v>1.8914844726562499</v>
      </c>
      <c r="D31" s="12">
        <v>1.3787471343901143E-3</v>
      </c>
      <c r="E31" s="12">
        <v>479.0888671875</v>
      </c>
      <c r="H31" s="15">
        <v>3.9985585662349462E-3</v>
      </c>
      <c r="I31" s="15">
        <f t="shared" si="0"/>
        <v>1.8914844726562499</v>
      </c>
      <c r="J31" s="15"/>
      <c r="K31" s="15">
        <v>1.3787471343901143E-3</v>
      </c>
      <c r="L31" s="15">
        <f t="shared" si="1"/>
        <v>479.0888671875</v>
      </c>
    </row>
    <row r="32" spans="1:12" ht="14.65" x14ac:dyDescent="0.25">
      <c r="A32" s="11">
        <v>3.7300495634776287E-3</v>
      </c>
      <c r="B32" s="11">
        <v>2.3910823476562499</v>
      </c>
      <c r="D32" s="12">
        <v>1.3896679037714223E-3</v>
      </c>
      <c r="E32" s="12">
        <v>417.23974609375</v>
      </c>
      <c r="H32" s="15">
        <v>3.7300495634776287E-3</v>
      </c>
      <c r="I32" s="15">
        <f t="shared" si="0"/>
        <v>2.3910823476562499</v>
      </c>
      <c r="J32" s="15"/>
      <c r="K32" s="15">
        <v>1.3896679037714223E-3</v>
      </c>
      <c r="L32" s="15">
        <f t="shared" si="1"/>
        <v>417.23974609375</v>
      </c>
    </row>
    <row r="33" spans="1:12" ht="14.65" x14ac:dyDescent="0.25">
      <c r="A33" s="11">
        <v>3.5001359330625158E-3</v>
      </c>
      <c r="B33" s="11">
        <v>3.0225995664062499</v>
      </c>
      <c r="D33" s="12">
        <v>1.345984826246191E-3</v>
      </c>
      <c r="E33" s="12">
        <v>363.474853515625</v>
      </c>
      <c r="H33" s="15">
        <v>3.5001359330625158E-3</v>
      </c>
      <c r="I33" s="15">
        <f t="shared" si="0"/>
        <v>3.0225995664062499</v>
      </c>
      <c r="J33" s="15"/>
      <c r="K33" s="15">
        <v>1.345984826246191E-3</v>
      </c>
      <c r="L33" s="15">
        <f t="shared" si="1"/>
        <v>363.474853515625</v>
      </c>
    </row>
    <row r="34" spans="1:12" ht="14.65" x14ac:dyDescent="0.25">
      <c r="A34" s="11">
        <v>2.9380864932698151E-3</v>
      </c>
      <c r="B34" s="11">
        <v>3.8212919101562504</v>
      </c>
      <c r="D34" s="12">
        <v>1.3570573535579477E-3</v>
      </c>
      <c r="E34" s="12">
        <v>316.5546875</v>
      </c>
      <c r="H34" s="15">
        <v>2.9380864932698151E-3</v>
      </c>
      <c r="I34" s="15">
        <f t="shared" si="0"/>
        <v>3.8212919101562504</v>
      </c>
      <c r="J34" s="15"/>
      <c r="K34" s="15">
        <v>1.3570573535579477E-3</v>
      </c>
      <c r="L34" s="15">
        <f t="shared" si="1"/>
        <v>316.5546875</v>
      </c>
    </row>
    <row r="35" spans="1:12" ht="14.65" x14ac:dyDescent="0.25">
      <c r="A35" s="11">
        <v>2.6468646014049658E-3</v>
      </c>
      <c r="B35" s="11">
        <v>4.8292809414062505</v>
      </c>
      <c r="D35" s="12">
        <v>1.3570573535579477E-3</v>
      </c>
      <c r="E35" s="12">
        <v>275.577392578125</v>
      </c>
      <c r="H35" s="15">
        <v>2.6468646014049658E-3</v>
      </c>
      <c r="I35" s="15">
        <f t="shared" si="0"/>
        <v>4.8292809414062505</v>
      </c>
      <c r="J35" s="15"/>
      <c r="K35" s="15">
        <v>1.3570573535579477E-3</v>
      </c>
      <c r="L35" s="15">
        <f t="shared" si="1"/>
        <v>275.577392578125</v>
      </c>
    </row>
    <row r="36" spans="1:12" ht="14.65" x14ac:dyDescent="0.25">
      <c r="A36" s="11">
        <v>2.4924785938330004E-3</v>
      </c>
      <c r="B36" s="11">
        <v>6.1049144101562502</v>
      </c>
      <c r="D36" s="12">
        <v>1.3242913812386409E-3</v>
      </c>
      <c r="E36" s="12">
        <v>240.299072265625</v>
      </c>
      <c r="H36" s="15">
        <v>2.4924785938330004E-3</v>
      </c>
      <c r="I36" s="15">
        <f t="shared" si="0"/>
        <v>6.1049144101562502</v>
      </c>
      <c r="J36" s="15"/>
      <c r="K36" s="15">
        <v>1.3242913812386409E-3</v>
      </c>
      <c r="L36" s="15">
        <f t="shared" si="1"/>
        <v>240.299072265625</v>
      </c>
    </row>
    <row r="37" spans="1:12" ht="14.65" x14ac:dyDescent="0.25">
      <c r="A37" s="11">
        <v>2.2197599248323357E-3</v>
      </c>
      <c r="B37" s="11">
        <v>7.7124232656249987</v>
      </c>
      <c r="D37" s="12">
        <v>1.3352133720117433E-3</v>
      </c>
      <c r="E37" s="12">
        <v>209.28759765625</v>
      </c>
      <c r="H37" s="15">
        <v>2.2197599248323357E-3</v>
      </c>
      <c r="I37" s="15">
        <f t="shared" si="0"/>
        <v>7.7124232656249987</v>
      </c>
      <c r="J37" s="15"/>
      <c r="K37" s="15">
        <v>1.3352133720117433E-3</v>
      </c>
      <c r="L37" s="15">
        <f t="shared" si="1"/>
        <v>209.28759765625</v>
      </c>
    </row>
    <row r="38" spans="1:12" ht="14.65" x14ac:dyDescent="0.25">
      <c r="A38" s="11">
        <v>2.1305254493414996E-3</v>
      </c>
      <c r="B38" s="11">
        <v>9.750786890625001</v>
      </c>
      <c r="D38" s="12">
        <v>1.3352133720117433E-3</v>
      </c>
      <c r="E38" s="12">
        <v>182.366943359375</v>
      </c>
      <c r="H38" s="15">
        <v>2.1305254493414996E-3</v>
      </c>
      <c r="I38" s="15">
        <f t="shared" si="0"/>
        <v>9.750786890625001</v>
      </c>
      <c r="J38" s="15"/>
      <c r="K38" s="15">
        <v>1.3352133720117433E-3</v>
      </c>
      <c r="L38" s="15">
        <f t="shared" si="1"/>
        <v>182.366943359375</v>
      </c>
    </row>
    <row r="39" spans="1:12" ht="14.65" x14ac:dyDescent="0.25">
      <c r="A39" s="11">
        <v>1.9509688490438376E-3</v>
      </c>
      <c r="B39" s="11">
        <v>12.320977515625</v>
      </c>
      <c r="D39" s="12">
        <v>1.3352133720117433E-3</v>
      </c>
      <c r="E39" s="12">
        <v>158.863037109375</v>
      </c>
      <c r="H39" s="15">
        <v>1.9509688490438376E-3</v>
      </c>
      <c r="I39" s="15">
        <f t="shared" si="0"/>
        <v>12.320977515625</v>
      </c>
      <c r="J39" s="15"/>
      <c r="K39" s="15">
        <v>1.3352133720117433E-3</v>
      </c>
      <c r="L39" s="15">
        <f t="shared" si="1"/>
        <v>158.863037109375</v>
      </c>
    </row>
    <row r="40" spans="1:12" ht="14.65" x14ac:dyDescent="0.25">
      <c r="A40" s="11">
        <v>1.8091935981885546E-3</v>
      </c>
      <c r="B40" s="11">
        <v>15.579795765625002</v>
      </c>
      <c r="D40" s="12">
        <v>1.3572091454377671E-3</v>
      </c>
      <c r="E40" s="12">
        <v>138.320068359375</v>
      </c>
      <c r="H40" s="15">
        <v>1.8091935981885546E-3</v>
      </c>
      <c r="I40" s="15">
        <f t="shared" si="0"/>
        <v>15.579795765625002</v>
      </c>
      <c r="J40" s="15"/>
      <c r="K40" s="15">
        <v>1.3572091454377671E-3</v>
      </c>
      <c r="L40" s="15">
        <f t="shared" si="1"/>
        <v>138.320068359375</v>
      </c>
    </row>
    <row r="41" spans="1:12" ht="14.65" x14ac:dyDescent="0.25">
      <c r="A41" s="11">
        <v>1.7744677367101448E-3</v>
      </c>
      <c r="B41" s="11">
        <v>19.688078265624998</v>
      </c>
      <c r="D41" s="12">
        <v>1.3682854056548369E-3</v>
      </c>
      <c r="E41" s="12">
        <v>120.46923828125</v>
      </c>
      <c r="H41" s="15">
        <v>1.7744677367101448E-3</v>
      </c>
      <c r="I41" s="15">
        <f t="shared" si="0"/>
        <v>19.688078265624998</v>
      </c>
      <c r="J41" s="15"/>
      <c r="K41" s="15">
        <v>1.3682854056548369E-3</v>
      </c>
      <c r="L41" s="15">
        <f t="shared" si="1"/>
        <v>120.46923828125</v>
      </c>
    </row>
    <row r="42" spans="1:12" ht="14.65" x14ac:dyDescent="0.25">
      <c r="A42" s="11">
        <v>1.741549892448913E-3</v>
      </c>
      <c r="B42" s="11">
        <v>24.976255640625002</v>
      </c>
      <c r="D42" s="12">
        <v>1.3136632337724082E-3</v>
      </c>
      <c r="E42" s="12">
        <v>104.919189453125</v>
      </c>
      <c r="H42" s="15">
        <v>1.741549892448913E-3</v>
      </c>
      <c r="I42" s="15">
        <f t="shared" si="0"/>
        <v>24.976255640625002</v>
      </c>
      <c r="J42" s="15"/>
      <c r="K42" s="15">
        <v>1.3136632337724082E-3</v>
      </c>
      <c r="L42" s="15">
        <f t="shared" si="1"/>
        <v>104.919189453125</v>
      </c>
    </row>
    <row r="43" spans="1:12" ht="14.65" x14ac:dyDescent="0.25">
      <c r="A43" s="11">
        <v>1.781746275148325E-3</v>
      </c>
      <c r="B43" s="11">
        <v>31.407618062500003</v>
      </c>
      <c r="D43" s="12">
        <v>1.3793641442676138E-3</v>
      </c>
      <c r="E43" s="12">
        <v>91.40869140625</v>
      </c>
      <c r="H43" s="15">
        <v>1.781746275148325E-3</v>
      </c>
      <c r="I43" s="15">
        <f t="shared" si="0"/>
        <v>31.407618062500003</v>
      </c>
      <c r="J43" s="15"/>
      <c r="K43" s="15">
        <v>1.3793641442676138E-3</v>
      </c>
      <c r="L43" s="15">
        <f t="shared" si="1"/>
        <v>91.40869140625</v>
      </c>
    </row>
    <row r="44" spans="1:12" ht="14.65" x14ac:dyDescent="0.25">
      <c r="A44" s="11">
        <v>1.6934161838815919E-3</v>
      </c>
      <c r="B44" s="11">
        <v>39.693150062500003</v>
      </c>
      <c r="D44" s="12">
        <v>1.3576647248874094E-3</v>
      </c>
      <c r="E44" s="12">
        <v>79.60888671875</v>
      </c>
      <c r="H44" s="15">
        <v>1.6934161838815919E-3</v>
      </c>
      <c r="I44" s="15">
        <f t="shared" si="0"/>
        <v>39.693150062500003</v>
      </c>
      <c r="J44" s="15"/>
      <c r="K44" s="15">
        <v>1.3576647248874094E-3</v>
      </c>
      <c r="L44" s="15">
        <f t="shared" si="1"/>
        <v>79.60888671875</v>
      </c>
    </row>
    <row r="45" spans="1:12" ht="14.65" x14ac:dyDescent="0.25">
      <c r="A45" s="11">
        <v>1.6443231758974904E-3</v>
      </c>
      <c r="B45" s="11">
        <v>50.1582650625</v>
      </c>
      <c r="D45" s="12">
        <v>1.3359604490138482E-3</v>
      </c>
      <c r="E45" s="12">
        <v>69.357666015625</v>
      </c>
      <c r="H45" s="15">
        <v>1.6443231758974904E-3</v>
      </c>
      <c r="I45" s="15">
        <f t="shared" si="0"/>
        <v>50.1582650625</v>
      </c>
      <c r="J45" s="15"/>
      <c r="K45" s="15">
        <v>1.3359604490138482E-3</v>
      </c>
      <c r="L45" s="15">
        <f t="shared" si="1"/>
        <v>69.357666015625</v>
      </c>
    </row>
    <row r="46" spans="1:12" ht="14.65" x14ac:dyDescent="0.25">
      <c r="A46" s="11">
        <v>1.6465636676190774E-3</v>
      </c>
      <c r="B46" s="11">
        <v>63.397425062499998</v>
      </c>
      <c r="D46" s="12">
        <v>1.3490544602908277E-3</v>
      </c>
      <c r="E46" s="12">
        <v>60.40185546875</v>
      </c>
      <c r="H46" s="15">
        <v>1.6465636676190774E-3</v>
      </c>
      <c r="I46" s="15">
        <f t="shared" si="0"/>
        <v>63.397425062499998</v>
      </c>
      <c r="J46" s="15"/>
      <c r="K46" s="15">
        <v>1.3490544602908277E-3</v>
      </c>
      <c r="L46" s="15">
        <f t="shared" si="1"/>
        <v>60.40185546875</v>
      </c>
    </row>
    <row r="47" spans="1:12" ht="14.65" x14ac:dyDescent="0.4">
      <c r="A47" s="11">
        <v>1.7373839198435975E-3</v>
      </c>
      <c r="B47" s="11">
        <v>80.124876562499992</v>
      </c>
      <c r="D47" s="12">
        <v>1.3273558983107729E-3</v>
      </c>
      <c r="E47" s="12">
        <v>52.6025390625</v>
      </c>
      <c r="H47" s="15">
        <v>1.7373839198435975E-3</v>
      </c>
      <c r="I47" s="15">
        <f t="shared" si="0"/>
        <v>80.124876562499992</v>
      </c>
      <c r="J47" s="15"/>
      <c r="K47" s="15">
        <v>1.3273558983107729E-3</v>
      </c>
      <c r="L47" s="15">
        <f t="shared" si="1"/>
        <v>52.6025390625</v>
      </c>
    </row>
    <row r="48" spans="1:12" ht="14.65" x14ac:dyDescent="0.4">
      <c r="A48" s="11">
        <v>1.942889055165048E-3</v>
      </c>
      <c r="B48" s="11">
        <v>101.30925756250001</v>
      </c>
      <c r="D48" s="12">
        <v>1.3438181741903005E-3</v>
      </c>
      <c r="E48" s="12">
        <v>45.788818359375</v>
      </c>
      <c r="H48" s="15">
        <v>1.942889055165048E-3</v>
      </c>
      <c r="I48" s="15">
        <f t="shared" si="0"/>
        <v>101.30925756250001</v>
      </c>
      <c r="J48" s="15"/>
      <c r="K48" s="15">
        <v>1.3438181741903005E-3</v>
      </c>
      <c r="L48" s="15">
        <f t="shared" si="1"/>
        <v>45.788818359375</v>
      </c>
    </row>
    <row r="49" spans="1:12" ht="14.65" x14ac:dyDescent="0.4">
      <c r="A49" s="11">
        <v>2.422299873988593E-3</v>
      </c>
      <c r="B49" s="11">
        <v>127.88217225000001</v>
      </c>
      <c r="D49" s="12">
        <v>1.3603583916083916E-3</v>
      </c>
      <c r="E49" s="12">
        <v>39.864501953125</v>
      </c>
      <c r="H49" s="15">
        <v>2.422299873988593E-3</v>
      </c>
      <c r="I49" s="15">
        <f t="shared" si="0"/>
        <v>127.88217225000001</v>
      </c>
      <c r="J49" s="15"/>
      <c r="K49" s="15">
        <v>1.3603583916083916E-3</v>
      </c>
      <c r="L49" s="15">
        <f t="shared" si="1"/>
        <v>39.864501953125</v>
      </c>
    </row>
    <row r="50" spans="1:12" ht="14.65" x14ac:dyDescent="0.4">
      <c r="A50" s="11">
        <v>3.0919677974434617E-3</v>
      </c>
      <c r="B50" s="11">
        <v>161.60765625000002</v>
      </c>
      <c r="D50" s="12">
        <v>1.415149597157724E-3</v>
      </c>
      <c r="E50" s="12">
        <v>34.71875</v>
      </c>
      <c r="H50" s="15">
        <v>3.0919677974434617E-3</v>
      </c>
      <c r="I50" s="15">
        <f t="shared" si="0"/>
        <v>161.60765625000002</v>
      </c>
      <c r="J50" s="15"/>
      <c r="K50" s="15">
        <v>1.415149597157724E-3</v>
      </c>
      <c r="L50" s="15">
        <f t="shared" si="1"/>
        <v>34.71875</v>
      </c>
    </row>
    <row r="51" spans="1:12" ht="14.65" x14ac:dyDescent="0.4">
      <c r="A51" s="11">
        <v>7.2689670852425755E-3</v>
      </c>
      <c r="B51" s="11">
        <v>204.33273025000003</v>
      </c>
      <c r="D51" s="12">
        <v>1.3989927252378287E-3</v>
      </c>
      <c r="E51" s="12">
        <v>30.248291015625</v>
      </c>
      <c r="H51" s="15">
        <v>7.2689670852425755E-3</v>
      </c>
      <c r="I51" s="15">
        <f t="shared" si="0"/>
        <v>204.33273025000003</v>
      </c>
      <c r="J51" s="15"/>
      <c r="K51" s="15">
        <v>1.3989927252378287E-3</v>
      </c>
      <c r="L51" s="15">
        <f t="shared" si="1"/>
        <v>30.248291015625</v>
      </c>
    </row>
    <row r="52" spans="1:12" ht="14.65" x14ac:dyDescent="0.4">
      <c r="A52" s="11">
        <v>1.7473690014809209</v>
      </c>
      <c r="B52" s="11">
        <v>251.80929225000003</v>
      </c>
      <c r="D52" s="12">
        <v>1.5331251047544555E-3</v>
      </c>
      <c r="E52" s="12">
        <v>26.3466796875</v>
      </c>
      <c r="H52" s="15">
        <v>1.7473690014809209</v>
      </c>
      <c r="I52" s="15">
        <f t="shared" si="0"/>
        <v>251.80929225000003</v>
      </c>
      <c r="J52" s="15"/>
      <c r="K52" s="15">
        <v>1.5331251047544555E-3</v>
      </c>
      <c r="L52" s="15">
        <f t="shared" si="1"/>
        <v>26.3466796875</v>
      </c>
    </row>
    <row r="53" spans="1:12" x14ac:dyDescent="0.25">
      <c r="A53" s="11">
        <v>6.7233074658817227</v>
      </c>
      <c r="B53" s="11">
        <v>282.79467225000002</v>
      </c>
      <c r="D53" s="12">
        <v>1.6591683898731346E-3</v>
      </c>
      <c r="E53" s="12">
        <v>22.9658203125</v>
      </c>
      <c r="H53" s="15">
        <v>6.7233074658817227</v>
      </c>
      <c r="I53" s="15">
        <f t="shared" si="0"/>
        <v>282.79467225000002</v>
      </c>
      <c r="J53" s="15"/>
      <c r="K53" s="15">
        <v>1.6591683898731346E-3</v>
      </c>
      <c r="L53" s="15">
        <f t="shared" si="1"/>
        <v>22.9658203125</v>
      </c>
    </row>
    <row r="54" spans="1:12" x14ac:dyDescent="0.25">
      <c r="A54" s="11">
        <v>11.179419072915774</v>
      </c>
      <c r="B54" s="11">
        <v>306.47754224999994</v>
      </c>
      <c r="D54" s="12">
        <v>1.7880260454520044E-3</v>
      </c>
      <c r="E54" s="12">
        <v>19.98779296875</v>
      </c>
      <c r="H54" s="15">
        <v>11.179419072915774</v>
      </c>
      <c r="I54" s="15">
        <f t="shared" si="0"/>
        <v>306.47754224999994</v>
      </c>
      <c r="J54" s="15"/>
      <c r="K54" s="15">
        <v>1.7880260454520044E-3</v>
      </c>
      <c r="L54" s="15">
        <f t="shared" si="1"/>
        <v>19.98779296875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7" workbookViewId="0">
      <selection activeCell="I4" sqref="I4"/>
    </sheetView>
  </sheetViews>
  <sheetFormatPr defaultRowHeight="15" x14ac:dyDescent="0.25"/>
  <sheetData>
    <row r="1" spans="1:12" ht="14.65" x14ac:dyDescent="0.25">
      <c r="A1" s="8" t="s">
        <v>4</v>
      </c>
      <c r="B1" s="8"/>
      <c r="C1" s="8"/>
      <c r="D1" s="8" t="s">
        <v>5</v>
      </c>
      <c r="H1" t="s">
        <v>22</v>
      </c>
      <c r="I1" t="b">
        <v>1</v>
      </c>
    </row>
    <row r="2" spans="1:12" ht="14.65" x14ac:dyDescent="0.25">
      <c r="A2" s="13" t="s">
        <v>0</v>
      </c>
      <c r="B2" s="13" t="s">
        <v>1</v>
      </c>
      <c r="D2" s="14" t="s">
        <v>0</v>
      </c>
      <c r="E2" s="14" t="s">
        <v>1</v>
      </c>
      <c r="H2" s="15" t="s">
        <v>0</v>
      </c>
      <c r="I2" s="15" t="s">
        <v>1</v>
      </c>
      <c r="J2" s="15"/>
      <c r="K2" s="15" t="s">
        <v>0</v>
      </c>
      <c r="L2" s="15" t="s">
        <v>1</v>
      </c>
    </row>
    <row r="3" spans="1:12" ht="14.65" x14ac:dyDescent="0.25">
      <c r="A3" s="13" t="s">
        <v>2</v>
      </c>
      <c r="B3" s="13" t="s">
        <v>3</v>
      </c>
      <c r="D3" s="14" t="s">
        <v>2</v>
      </c>
      <c r="E3" s="14" t="s">
        <v>6</v>
      </c>
      <c r="H3" s="15" t="s">
        <v>2</v>
      </c>
      <c r="I3" s="15" t="s">
        <v>3</v>
      </c>
      <c r="J3" s="15"/>
      <c r="K3" s="15" t="s">
        <v>2</v>
      </c>
      <c r="L3" s="15" t="s">
        <v>6</v>
      </c>
    </row>
    <row r="4" spans="1:12" ht="14.65" x14ac:dyDescent="0.25">
      <c r="A4" s="13">
        <v>8.615301188859821E-2</v>
      </c>
      <c r="B4" s="13">
        <v>3.478465305328369E-3</v>
      </c>
      <c r="D4" s="14">
        <v>8.8438452078150765E-4</v>
      </c>
      <c r="E4" s="14">
        <v>19992.728271484375</v>
      </c>
      <c r="H4" s="15">
        <v>8.615301188859821E-2</v>
      </c>
      <c r="I4" s="15">
        <f>IF($I$1,B4,NA())</f>
        <v>3.478465305328369E-3</v>
      </c>
      <c r="J4" s="15"/>
      <c r="K4" s="15">
        <v>8.8438452078150765E-4</v>
      </c>
      <c r="L4" s="15">
        <f>IF($I$1,E4,NA())</f>
        <v>19992.728271484375</v>
      </c>
    </row>
    <row r="5" spans="1:12" ht="14.65" x14ac:dyDescent="0.25">
      <c r="A5" s="13">
        <v>7.7174697375784168E-2</v>
      </c>
      <c r="B5" s="13">
        <v>4.3976066932678234E-3</v>
      </c>
      <c r="D5" s="14">
        <v>8.8438452078150765E-4</v>
      </c>
      <c r="E5" s="14">
        <v>17414.4140625</v>
      </c>
      <c r="H5" s="15">
        <v>7.7174697375784168E-2</v>
      </c>
      <c r="I5" s="15">
        <f t="shared" ref="I5:I54" si="0">IF($I$1,B5,NA())</f>
        <v>4.3976066932678234E-3</v>
      </c>
      <c r="J5" s="15"/>
      <c r="K5" s="15">
        <v>8.8438452078150765E-4</v>
      </c>
      <c r="L5" s="15">
        <f t="shared" ref="L5:L54" si="1">IF($I$1,E5,NA())</f>
        <v>17414.4140625</v>
      </c>
    </row>
    <row r="6" spans="1:12" ht="14.65" x14ac:dyDescent="0.25">
      <c r="A6" s="13">
        <v>7.1270206188267959E-2</v>
      </c>
      <c r="B6" s="13">
        <v>5.5575277748107924E-3</v>
      </c>
      <c r="D6" s="14">
        <v>8.4071121111328512E-4</v>
      </c>
      <c r="E6" s="14">
        <v>15164.0419921875</v>
      </c>
      <c r="H6" s="15">
        <v>7.1270206188267959E-2</v>
      </c>
      <c r="I6" s="15">
        <f t="shared" si="0"/>
        <v>5.5575277748107924E-3</v>
      </c>
      <c r="J6" s="15"/>
      <c r="K6" s="15">
        <v>8.4071121111328512E-4</v>
      </c>
      <c r="L6" s="15">
        <f t="shared" si="1"/>
        <v>15164.0419921875</v>
      </c>
    </row>
    <row r="7" spans="1:12" ht="14.65" x14ac:dyDescent="0.25">
      <c r="A7" s="13">
        <v>6.1631579868402633E-2</v>
      </c>
      <c r="B7" s="13">
        <v>7.0068670806884776E-3</v>
      </c>
      <c r="D7" s="14">
        <v>8.8438452078150765E-4</v>
      </c>
      <c r="E7" s="14">
        <v>13207.770263671875</v>
      </c>
      <c r="H7" s="15">
        <v>6.1631579868402633E-2</v>
      </c>
      <c r="I7" s="15">
        <f t="shared" si="0"/>
        <v>7.0068670806884776E-3</v>
      </c>
      <c r="J7" s="15"/>
      <c r="K7" s="15">
        <v>8.8438452078150765E-4</v>
      </c>
      <c r="L7" s="15">
        <f t="shared" si="1"/>
        <v>13207.770263671875</v>
      </c>
    </row>
    <row r="8" spans="1:12" ht="14.65" x14ac:dyDescent="0.25">
      <c r="A8" s="13">
        <v>5.3463847606791487E-2</v>
      </c>
      <c r="B8" s="13">
        <v>8.854368911743165E-3</v>
      </c>
      <c r="D8" s="14">
        <v>8.8438452078150765E-4</v>
      </c>
      <c r="E8" s="14">
        <v>11504.35595703125</v>
      </c>
      <c r="H8" s="15">
        <v>5.3463847606791487E-2</v>
      </c>
      <c r="I8" s="15">
        <f t="shared" si="0"/>
        <v>8.854368911743165E-3</v>
      </c>
      <c r="J8" s="15"/>
      <c r="K8" s="15">
        <v>8.8438452078150765E-4</v>
      </c>
      <c r="L8" s="15">
        <f t="shared" si="1"/>
        <v>11504.35595703125</v>
      </c>
    </row>
    <row r="9" spans="1:12" ht="14.65" x14ac:dyDescent="0.25">
      <c r="A9" s="13">
        <v>4.8299912313088424E-2</v>
      </c>
      <c r="B9" s="13">
        <v>1.1193805313110353E-2</v>
      </c>
      <c r="D9" s="14">
        <v>4.7625878608758849E-3</v>
      </c>
      <c r="E9" s="14">
        <v>10018.520751953125</v>
      </c>
      <c r="H9" s="15">
        <v>4.8299912313088424E-2</v>
      </c>
      <c r="I9" s="15">
        <f t="shared" si="0"/>
        <v>1.1193805313110353E-2</v>
      </c>
      <c r="J9" s="15"/>
      <c r="K9" s="15">
        <v>4.7625878608758849E-3</v>
      </c>
      <c r="L9" s="15">
        <f t="shared" si="1"/>
        <v>10018.520751953125</v>
      </c>
    </row>
    <row r="10" spans="1:12" ht="14.65" x14ac:dyDescent="0.25">
      <c r="A10" s="13">
        <v>4.2347962987290225E-2</v>
      </c>
      <c r="B10" s="13">
        <v>1.4147058120727541E-2</v>
      </c>
      <c r="D10" s="14">
        <v>4.3591422212594681E-3</v>
      </c>
      <c r="E10" s="14">
        <v>8726.55810546875</v>
      </c>
      <c r="H10" s="15">
        <v>4.2347962987290225E-2</v>
      </c>
      <c r="I10" s="15">
        <f t="shared" si="0"/>
        <v>1.4147058120727541E-2</v>
      </c>
      <c r="J10" s="15"/>
      <c r="K10" s="15">
        <v>4.3591422212594681E-3</v>
      </c>
      <c r="L10" s="15">
        <f t="shared" si="1"/>
        <v>8726.55810546875</v>
      </c>
    </row>
    <row r="11" spans="1:12" ht="14.65" x14ac:dyDescent="0.25">
      <c r="A11" s="13">
        <v>3.9173184500335932E-2</v>
      </c>
      <c r="B11" s="13">
        <v>1.7881748794555667E-2</v>
      </c>
      <c r="D11" s="14">
        <v>3.6057776294826285E-3</v>
      </c>
      <c r="E11" s="14">
        <v>7603.718505859375</v>
      </c>
      <c r="H11" s="15">
        <v>3.9173184500335932E-2</v>
      </c>
      <c r="I11" s="15">
        <f t="shared" si="0"/>
        <v>1.7881748794555667E-2</v>
      </c>
      <c r="J11" s="15"/>
      <c r="K11" s="15">
        <v>3.6057776294826285E-3</v>
      </c>
      <c r="L11" s="15">
        <f t="shared" si="1"/>
        <v>7603.718505859375</v>
      </c>
    </row>
    <row r="12" spans="1:12" ht="14.65" x14ac:dyDescent="0.25">
      <c r="A12" s="13">
        <v>3.4966951409640123E-2</v>
      </c>
      <c r="B12" s="13">
        <v>2.2599719619750977E-2</v>
      </c>
      <c r="D12" s="14">
        <v>1.8978782632696985E-2</v>
      </c>
      <c r="E12" s="14">
        <v>6621.2724609375</v>
      </c>
      <c r="H12" s="15">
        <v>3.4966951409640123E-2</v>
      </c>
      <c r="I12" s="15">
        <f t="shared" si="0"/>
        <v>2.2599719619750977E-2</v>
      </c>
      <c r="J12" s="15"/>
      <c r="K12" s="15">
        <v>1.8978782632696985E-2</v>
      </c>
      <c r="L12" s="15">
        <f t="shared" si="1"/>
        <v>6621.2724609375</v>
      </c>
    </row>
    <row r="13" spans="1:12" ht="14.65" x14ac:dyDescent="0.25">
      <c r="A13" s="13">
        <v>3.0775639988909937E-2</v>
      </c>
      <c r="B13" s="13">
        <v>2.8584770568847662E-2</v>
      </c>
      <c r="D13" s="14">
        <v>1.579978288057908E-2</v>
      </c>
      <c r="E13" s="14">
        <v>5766.645263671875</v>
      </c>
      <c r="H13" s="15">
        <v>3.0775639988909937E-2</v>
      </c>
      <c r="I13" s="15">
        <f t="shared" si="0"/>
        <v>2.8584770568847662E-2</v>
      </c>
      <c r="J13" s="15"/>
      <c r="K13" s="15">
        <v>1.579978288057908E-2</v>
      </c>
      <c r="L13" s="15">
        <f t="shared" si="1"/>
        <v>5766.645263671875</v>
      </c>
    </row>
    <row r="14" spans="1:12" ht="14.65" x14ac:dyDescent="0.25">
      <c r="A14" s="13">
        <v>2.7375380204693989E-2</v>
      </c>
      <c r="B14" s="13">
        <v>3.6126723693847659E-2</v>
      </c>
      <c r="D14" s="14">
        <v>1.2198501306705425E-2</v>
      </c>
      <c r="E14" s="14">
        <v>5020.510498046875</v>
      </c>
      <c r="H14" s="15">
        <v>2.7375380204693989E-2</v>
      </c>
      <c r="I14" s="15">
        <f t="shared" si="0"/>
        <v>3.6126723693847659E-2</v>
      </c>
      <c r="J14" s="15"/>
      <c r="K14" s="15">
        <v>1.2198501306705425E-2</v>
      </c>
      <c r="L14" s="15">
        <f t="shared" si="1"/>
        <v>5020.510498046875</v>
      </c>
    </row>
    <row r="15" spans="1:12" ht="14.65" x14ac:dyDescent="0.25">
      <c r="A15" s="13">
        <v>2.4691647168500714E-2</v>
      </c>
      <c r="B15" s="13">
        <v>4.5665686584472662E-2</v>
      </c>
      <c r="D15" s="14">
        <v>9.1304513025127886E-3</v>
      </c>
      <c r="E15" s="14">
        <v>4371.123291015625</v>
      </c>
      <c r="H15" s="15">
        <v>2.4691647168500714E-2</v>
      </c>
      <c r="I15" s="15">
        <f t="shared" si="0"/>
        <v>4.5665686584472662E-2</v>
      </c>
      <c r="J15" s="15"/>
      <c r="K15" s="15">
        <v>9.1304513025127886E-3</v>
      </c>
      <c r="L15" s="15">
        <f t="shared" si="1"/>
        <v>4371.123291015625</v>
      </c>
    </row>
    <row r="16" spans="1:12" ht="14.65" x14ac:dyDescent="0.25">
      <c r="A16" s="13">
        <v>2.1507305115613516E-2</v>
      </c>
      <c r="B16" s="13">
        <v>5.7708801330566412E-2</v>
      </c>
      <c r="D16" s="14">
        <v>9.4724244169808684E-3</v>
      </c>
      <c r="E16" s="14">
        <v>3805.834716796875</v>
      </c>
      <c r="H16" s="15">
        <v>2.1507305115613516E-2</v>
      </c>
      <c r="I16" s="15">
        <f t="shared" si="0"/>
        <v>5.7708801330566412E-2</v>
      </c>
      <c r="J16" s="15"/>
      <c r="K16" s="15">
        <v>9.4724244169808684E-3</v>
      </c>
      <c r="L16" s="15">
        <f t="shared" si="1"/>
        <v>3805.834716796875</v>
      </c>
    </row>
    <row r="17" spans="1:12" ht="14.65" x14ac:dyDescent="0.25">
      <c r="A17" s="13">
        <v>1.9083262227749979E-2</v>
      </c>
      <c r="B17" s="13">
        <v>7.2954854064941413E-2</v>
      </c>
      <c r="D17" s="14">
        <v>7.4927021899544406E-3</v>
      </c>
      <c r="E17" s="14">
        <v>3315.619140625</v>
      </c>
      <c r="H17" s="15">
        <v>1.9083262227749979E-2</v>
      </c>
      <c r="I17" s="15">
        <f t="shared" si="0"/>
        <v>7.2954854064941413E-2</v>
      </c>
      <c r="J17" s="15"/>
      <c r="K17" s="15">
        <v>7.4927021899544406E-3</v>
      </c>
      <c r="L17" s="15">
        <f t="shared" si="1"/>
        <v>3315.619140625</v>
      </c>
    </row>
    <row r="18" spans="1:12" ht="14.65" x14ac:dyDescent="0.25">
      <c r="A18" s="13">
        <v>1.6989818582133755E-2</v>
      </c>
      <c r="B18" s="13">
        <v>9.204113092041015E-2</v>
      </c>
      <c r="D18" s="14">
        <v>6.0378644218143217E-3</v>
      </c>
      <c r="E18" s="14">
        <v>2886.7451171875</v>
      </c>
      <c r="H18" s="15">
        <v>1.6989818582133755E-2</v>
      </c>
      <c r="I18" s="15">
        <f t="shared" si="0"/>
        <v>9.204113092041015E-2</v>
      </c>
      <c r="J18" s="15"/>
      <c r="K18" s="15">
        <v>6.0378644218143217E-3</v>
      </c>
      <c r="L18" s="15">
        <f t="shared" si="1"/>
        <v>2886.7451171875</v>
      </c>
    </row>
    <row r="19" spans="1:12" ht="14.65" x14ac:dyDescent="0.25">
      <c r="A19" s="13">
        <v>1.5158568737690651E-2</v>
      </c>
      <c r="B19" s="13">
        <v>0.11637692602539064</v>
      </c>
      <c r="D19" s="14">
        <v>4.6939367755900021E-3</v>
      </c>
      <c r="E19" s="14">
        <v>2515.542724609375</v>
      </c>
      <c r="H19" s="15">
        <v>1.5158568737690651E-2</v>
      </c>
      <c r="I19" s="15">
        <f t="shared" si="0"/>
        <v>0.11637692602539064</v>
      </c>
      <c r="J19" s="15"/>
      <c r="K19" s="15">
        <v>4.6939367755900021E-3</v>
      </c>
      <c r="L19" s="15">
        <f t="shared" si="1"/>
        <v>2515.542724609375</v>
      </c>
    </row>
    <row r="20" spans="1:12" ht="14.65" x14ac:dyDescent="0.25">
      <c r="A20" s="13">
        <v>1.4072526227337543E-2</v>
      </c>
      <c r="B20" s="13">
        <v>0.14708423461914064</v>
      </c>
      <c r="D20" s="14">
        <v>3.6276142843167398E-3</v>
      </c>
      <c r="E20" s="14">
        <v>2190.34033203125</v>
      </c>
      <c r="H20" s="15">
        <v>1.4072526227337543E-2</v>
      </c>
      <c r="I20" s="15">
        <f t="shared" si="0"/>
        <v>0.14708423461914064</v>
      </c>
      <c r="J20" s="15"/>
      <c r="K20" s="15">
        <v>3.6276142843167398E-3</v>
      </c>
      <c r="L20" s="15">
        <f t="shared" si="1"/>
        <v>2190.34033203125</v>
      </c>
    </row>
    <row r="21" spans="1:12" ht="14.65" x14ac:dyDescent="0.25">
      <c r="A21" s="13">
        <v>1.2203050840549257E-2</v>
      </c>
      <c r="B21" s="13">
        <v>0.18599003930664063</v>
      </c>
      <c r="D21" s="14">
        <v>2.8954389059661864E-3</v>
      </c>
      <c r="E21" s="14">
        <v>1908.498291015625</v>
      </c>
      <c r="H21" s="15">
        <v>1.2203050840549257E-2</v>
      </c>
      <c r="I21" s="15">
        <f t="shared" si="0"/>
        <v>0.18599003930664063</v>
      </c>
      <c r="J21" s="15"/>
      <c r="K21" s="15">
        <v>2.8954389059661864E-3</v>
      </c>
      <c r="L21" s="15">
        <f t="shared" si="1"/>
        <v>1908.498291015625</v>
      </c>
    </row>
    <row r="22" spans="1:12" ht="14.65" x14ac:dyDescent="0.25">
      <c r="A22" s="13">
        <v>1.0843699637389202E-2</v>
      </c>
      <c r="B22" s="13">
        <v>0.23499771118164064</v>
      </c>
      <c r="D22" s="14">
        <v>2.5458459652407165E-3</v>
      </c>
      <c r="E22" s="14">
        <v>1662.3173828125</v>
      </c>
      <c r="H22" s="15">
        <v>1.0843699637389202E-2</v>
      </c>
      <c r="I22" s="15">
        <f t="shared" si="0"/>
        <v>0.23499771118164064</v>
      </c>
      <c r="J22" s="15"/>
      <c r="K22" s="15">
        <v>2.5458459652407165E-3</v>
      </c>
      <c r="L22" s="15">
        <f t="shared" si="1"/>
        <v>1662.3173828125</v>
      </c>
    </row>
    <row r="23" spans="1:12" ht="14.65" x14ac:dyDescent="0.25">
      <c r="A23" s="13">
        <v>9.5878645907983388E-3</v>
      </c>
      <c r="B23" s="13">
        <v>0.29711016235351562</v>
      </c>
      <c r="D23" s="14">
        <v>2.3270324678045643E-3</v>
      </c>
      <c r="E23" s="14">
        <v>1447.37744140625</v>
      </c>
      <c r="H23" s="15">
        <v>9.5878645907983388E-3</v>
      </c>
      <c r="I23" s="15">
        <f t="shared" si="0"/>
        <v>0.29711016235351562</v>
      </c>
      <c r="J23" s="15"/>
      <c r="K23" s="15">
        <v>2.3270324678045643E-3</v>
      </c>
      <c r="L23" s="15">
        <f t="shared" si="1"/>
        <v>1447.37744140625</v>
      </c>
    </row>
    <row r="24" spans="1:12" ht="14.65" x14ac:dyDescent="0.25">
      <c r="A24" s="13">
        <v>8.3893185672029996E-3</v>
      </c>
      <c r="B24" s="13">
        <v>0.37548171118164059</v>
      </c>
      <c r="D24" s="14">
        <v>2.1958403745705427E-3</v>
      </c>
      <c r="E24" s="14">
        <v>1260.8623046875</v>
      </c>
      <c r="H24" s="15">
        <v>8.3893185672029996E-3</v>
      </c>
      <c r="I24" s="15">
        <f t="shared" si="0"/>
        <v>0.37548171118164059</v>
      </c>
      <c r="J24" s="15"/>
      <c r="K24" s="15">
        <v>2.1958403745705427E-3</v>
      </c>
      <c r="L24" s="15">
        <f t="shared" si="1"/>
        <v>1260.8623046875</v>
      </c>
    </row>
    <row r="25" spans="1:12" ht="14.65" x14ac:dyDescent="0.25">
      <c r="A25" s="13">
        <v>7.6415074279882053E-3</v>
      </c>
      <c r="B25" s="13">
        <v>0.47459182128906258</v>
      </c>
      <c r="D25" s="14">
        <v>1.9555797025555093E-3</v>
      </c>
      <c r="E25" s="14">
        <v>1097.96923828125</v>
      </c>
      <c r="H25" s="15">
        <v>7.6415074279882053E-3</v>
      </c>
      <c r="I25" s="15">
        <f t="shared" si="0"/>
        <v>0.47459182128906258</v>
      </c>
      <c r="J25" s="15"/>
      <c r="K25" s="15">
        <v>1.9555797025555093E-3</v>
      </c>
      <c r="L25" s="15">
        <f t="shared" si="1"/>
        <v>1097.96923828125</v>
      </c>
    </row>
    <row r="26" spans="1:12" ht="14.65" x14ac:dyDescent="0.25">
      <c r="A26" s="13">
        <v>6.6570370202203655E-3</v>
      </c>
      <c r="B26" s="13">
        <v>0.59951145410156259</v>
      </c>
      <c r="D26" s="14">
        <v>1.7264741307080017E-3</v>
      </c>
      <c r="E26" s="14">
        <v>956.51513671875</v>
      </c>
      <c r="H26" s="15">
        <v>6.6570370202203655E-3</v>
      </c>
      <c r="I26" s="15">
        <f t="shared" si="0"/>
        <v>0.59951145410156259</v>
      </c>
      <c r="J26" s="15"/>
      <c r="K26" s="15">
        <v>1.7264741307080017E-3</v>
      </c>
      <c r="L26" s="15">
        <f t="shared" si="1"/>
        <v>956.51513671875</v>
      </c>
    </row>
    <row r="27" spans="1:12" ht="14.65" x14ac:dyDescent="0.25">
      <c r="A27" s="13">
        <v>6.1024202738595166E-3</v>
      </c>
      <c r="B27" s="13">
        <v>0.7580423056640625</v>
      </c>
      <c r="D27" s="14">
        <v>1.6173762393520458E-3</v>
      </c>
      <c r="E27" s="14">
        <v>833.087646484375</v>
      </c>
      <c r="H27" s="15">
        <v>6.1024202738595166E-3</v>
      </c>
      <c r="I27" s="15">
        <f t="shared" si="0"/>
        <v>0.7580423056640625</v>
      </c>
      <c r="J27" s="15"/>
      <c r="K27" s="15">
        <v>1.6173762393520458E-3</v>
      </c>
      <c r="L27" s="15">
        <f t="shared" si="1"/>
        <v>833.087646484375</v>
      </c>
    </row>
    <row r="28" spans="1:12" ht="14.65" x14ac:dyDescent="0.25">
      <c r="A28" s="13">
        <v>5.4275987629688752E-3</v>
      </c>
      <c r="B28" s="13">
        <v>0.95825744628906251</v>
      </c>
      <c r="D28" s="14">
        <v>1.5408355790443747E-3</v>
      </c>
      <c r="E28" s="14">
        <v>725.812255859375</v>
      </c>
      <c r="H28" s="15">
        <v>5.4275987629688752E-3</v>
      </c>
      <c r="I28" s="15">
        <f t="shared" si="0"/>
        <v>0.95825744628906251</v>
      </c>
      <c r="J28" s="15"/>
      <c r="K28" s="15">
        <v>1.5408355790443747E-3</v>
      </c>
      <c r="L28" s="15">
        <f t="shared" si="1"/>
        <v>725.812255859375</v>
      </c>
    </row>
    <row r="29" spans="1:12" ht="14.65" x14ac:dyDescent="0.25">
      <c r="A29" s="13">
        <v>4.8721365036772015E-3</v>
      </c>
      <c r="B29" s="13">
        <v>1.2111690322265625</v>
      </c>
      <c r="D29" s="14">
        <v>1.4644755857466001E-3</v>
      </c>
      <c r="E29" s="14">
        <v>632.19140625</v>
      </c>
      <c r="H29" s="15">
        <v>4.8721365036772015E-3</v>
      </c>
      <c r="I29" s="15">
        <f t="shared" si="0"/>
        <v>1.2111690322265625</v>
      </c>
      <c r="J29" s="15"/>
      <c r="K29" s="15">
        <v>1.4644755857466001E-3</v>
      </c>
      <c r="L29" s="15">
        <f t="shared" si="1"/>
        <v>632.19140625</v>
      </c>
    </row>
    <row r="30" spans="1:12" ht="14.65" x14ac:dyDescent="0.25">
      <c r="A30" s="13">
        <v>4.5732020331572688E-3</v>
      </c>
      <c r="B30" s="13">
        <v>1.5290095322265627</v>
      </c>
      <c r="D30" s="14">
        <v>1.4208413038621576E-3</v>
      </c>
      <c r="E30" s="14">
        <v>550.51171875</v>
      </c>
      <c r="H30" s="15">
        <v>4.5732020331572688E-3</v>
      </c>
      <c r="I30" s="15">
        <f t="shared" si="0"/>
        <v>1.5290095322265627</v>
      </c>
      <c r="J30" s="15"/>
      <c r="K30" s="15">
        <v>1.4208413038621576E-3</v>
      </c>
      <c r="L30" s="15">
        <f t="shared" si="1"/>
        <v>550.51171875</v>
      </c>
    </row>
    <row r="31" spans="1:12" ht="14.65" x14ac:dyDescent="0.25">
      <c r="A31" s="13">
        <v>3.9912562946809952E-3</v>
      </c>
      <c r="B31" s="13">
        <v>1.93227375390625</v>
      </c>
      <c r="D31" s="14">
        <v>1.3772070219777151E-3</v>
      </c>
      <c r="E31" s="14">
        <v>479.0888671875</v>
      </c>
      <c r="H31" s="15">
        <v>3.9912562946809952E-3</v>
      </c>
      <c r="I31" s="15">
        <f t="shared" si="0"/>
        <v>1.93227375390625</v>
      </c>
      <c r="J31" s="15"/>
      <c r="K31" s="15">
        <v>1.3772070219777151E-3</v>
      </c>
      <c r="L31" s="15">
        <f t="shared" si="1"/>
        <v>479.0888671875</v>
      </c>
    </row>
    <row r="32" spans="1:12" ht="14.65" x14ac:dyDescent="0.25">
      <c r="A32" s="13">
        <v>3.7225073497060119E-3</v>
      </c>
      <c r="B32" s="13">
        <v>2.4416015664062503</v>
      </c>
      <c r="D32" s="14">
        <v>1.335064056864883E-3</v>
      </c>
      <c r="E32" s="14">
        <v>417.23974609375</v>
      </c>
      <c r="H32" s="15">
        <v>3.7225073497060119E-3</v>
      </c>
      <c r="I32" s="15">
        <f t="shared" si="0"/>
        <v>2.4416015664062503</v>
      </c>
      <c r="J32" s="15"/>
      <c r="K32" s="15">
        <v>1.335064056864883E-3</v>
      </c>
      <c r="L32" s="15">
        <f t="shared" si="1"/>
        <v>417.23974609375</v>
      </c>
    </row>
    <row r="33" spans="1:12" ht="14.65" x14ac:dyDescent="0.25">
      <c r="A33" s="13">
        <v>3.3238621207810222E-3</v>
      </c>
      <c r="B33" s="13">
        <v>3.0881472226562501</v>
      </c>
      <c r="D33" s="14">
        <v>1.3569055956274988E-3</v>
      </c>
      <c r="E33" s="14">
        <v>363.474853515625</v>
      </c>
      <c r="H33" s="15">
        <v>3.3238621207810222E-3</v>
      </c>
      <c r="I33" s="15">
        <f t="shared" si="0"/>
        <v>3.0881472226562501</v>
      </c>
      <c r="J33" s="15"/>
      <c r="K33" s="15">
        <v>1.3569055956274988E-3</v>
      </c>
      <c r="L33" s="15">
        <f t="shared" si="1"/>
        <v>363.474853515625</v>
      </c>
    </row>
    <row r="34" spans="1:12" ht="14.65" x14ac:dyDescent="0.25">
      <c r="A34" s="13">
        <v>2.8327201230506438E-3</v>
      </c>
      <c r="B34" s="13">
        <v>3.9038350351562499</v>
      </c>
      <c r="D34" s="14">
        <v>1.3679793443310499E-3</v>
      </c>
      <c r="E34" s="14">
        <v>316.5546875</v>
      </c>
      <c r="H34" s="15">
        <v>2.8327201230506438E-3</v>
      </c>
      <c r="I34" s="15">
        <f t="shared" si="0"/>
        <v>3.9038350351562499</v>
      </c>
      <c r="J34" s="15"/>
      <c r="K34" s="15">
        <v>1.3679793443310499E-3</v>
      </c>
      <c r="L34" s="15">
        <f t="shared" si="1"/>
        <v>316.5546875</v>
      </c>
    </row>
    <row r="35" spans="1:12" ht="14.65" x14ac:dyDescent="0.25">
      <c r="A35" s="13">
        <v>2.6078673284182685E-3</v>
      </c>
      <c r="B35" s="13">
        <v>4.9331186289062501</v>
      </c>
      <c r="D35" s="14">
        <v>1.3132225181022674E-3</v>
      </c>
      <c r="E35" s="14">
        <v>275.578369140625</v>
      </c>
      <c r="H35" s="15">
        <v>2.6078673284182685E-3</v>
      </c>
      <c r="I35" s="15">
        <f t="shared" si="0"/>
        <v>4.9331186289062501</v>
      </c>
      <c r="J35" s="15"/>
      <c r="K35" s="15">
        <v>1.3132225181022674E-3</v>
      </c>
      <c r="L35" s="15">
        <f t="shared" si="1"/>
        <v>275.578369140625</v>
      </c>
    </row>
    <row r="36" spans="1:12" ht="14.65" x14ac:dyDescent="0.25">
      <c r="A36" s="13">
        <v>2.4564996683603233E-3</v>
      </c>
      <c r="B36" s="13">
        <v>6.2353211289062509</v>
      </c>
      <c r="D36" s="14">
        <v>1.289794383324491E-3</v>
      </c>
      <c r="E36" s="14">
        <v>240.29833984375</v>
      </c>
      <c r="H36" s="15">
        <v>2.4564996683603233E-3</v>
      </c>
      <c r="I36" s="15">
        <f t="shared" si="0"/>
        <v>6.2353211289062509</v>
      </c>
      <c r="J36" s="15"/>
      <c r="K36" s="15">
        <v>1.289794383324491E-3</v>
      </c>
      <c r="L36" s="15">
        <f t="shared" si="1"/>
        <v>240.29833984375</v>
      </c>
    </row>
    <row r="37" spans="1:12" ht="14.65" x14ac:dyDescent="0.25">
      <c r="A37" s="13">
        <v>2.2482202097341589E-3</v>
      </c>
      <c r="B37" s="13">
        <v>7.8799507656250007</v>
      </c>
      <c r="D37" s="14">
        <v>1.3334237916399073E-3</v>
      </c>
      <c r="E37" s="14">
        <v>209.28759765625</v>
      </c>
      <c r="H37" s="15">
        <v>2.2482202097341589E-3</v>
      </c>
      <c r="I37" s="15">
        <f t="shared" si="0"/>
        <v>7.8799507656250007</v>
      </c>
      <c r="J37" s="15"/>
      <c r="K37" s="15">
        <v>1.3334237916399073E-3</v>
      </c>
      <c r="L37" s="15">
        <f t="shared" si="1"/>
        <v>209.28759765625</v>
      </c>
    </row>
    <row r="38" spans="1:12" ht="14.65" x14ac:dyDescent="0.25">
      <c r="A38" s="13">
        <v>2.0772987225193109E-3</v>
      </c>
      <c r="B38" s="13">
        <v>9.9579691406249999</v>
      </c>
      <c r="D38" s="14">
        <v>1.3226641696221621E-3</v>
      </c>
      <c r="E38" s="14">
        <v>182.366943359375</v>
      </c>
      <c r="H38" s="15">
        <v>2.0772987225193109E-3</v>
      </c>
      <c r="I38" s="15">
        <f t="shared" si="0"/>
        <v>9.9579691406249999</v>
      </c>
      <c r="J38" s="15"/>
      <c r="K38" s="15">
        <v>1.3226641696221621E-3</v>
      </c>
      <c r="L38" s="15">
        <f t="shared" si="1"/>
        <v>182.366943359375</v>
      </c>
    </row>
    <row r="39" spans="1:12" ht="14.65" x14ac:dyDescent="0.25">
      <c r="A39" s="13">
        <v>1.8337425136515765E-3</v>
      </c>
      <c r="B39" s="13">
        <v>12.589191015625001</v>
      </c>
      <c r="D39" s="14">
        <v>1.3241432874835752E-3</v>
      </c>
      <c r="E39" s="14">
        <v>158.8623046875</v>
      </c>
      <c r="H39" s="15">
        <v>1.8337425136515765E-3</v>
      </c>
      <c r="I39" s="15">
        <f t="shared" si="0"/>
        <v>12.589191015625001</v>
      </c>
      <c r="J39" s="15"/>
      <c r="K39" s="15">
        <v>1.3241432874835752E-3</v>
      </c>
      <c r="L39" s="15">
        <f t="shared" si="1"/>
        <v>158.8623046875</v>
      </c>
    </row>
    <row r="40" spans="1:12" ht="14.65" x14ac:dyDescent="0.25">
      <c r="A40" s="13">
        <v>1.7289437298279699E-3</v>
      </c>
      <c r="B40" s="13">
        <v>15.913118265625</v>
      </c>
      <c r="D40" s="14">
        <v>1.335064056864883E-3</v>
      </c>
      <c r="E40" s="14">
        <v>138.319580078125</v>
      </c>
      <c r="H40" s="15">
        <v>1.7289437298279699E-3</v>
      </c>
      <c r="I40" s="15">
        <f t="shared" si="0"/>
        <v>15.913118265625</v>
      </c>
      <c r="J40" s="15"/>
      <c r="K40" s="15">
        <v>1.335064056864883E-3</v>
      </c>
      <c r="L40" s="15">
        <f t="shared" si="1"/>
        <v>138.319580078125</v>
      </c>
    </row>
    <row r="41" spans="1:12" ht="14.65" x14ac:dyDescent="0.25">
      <c r="A41" s="13">
        <v>1.6796450324756784E-3</v>
      </c>
      <c r="B41" s="13">
        <v>20.107377015624998</v>
      </c>
      <c r="D41" s="14">
        <v>1.3570573535579477E-3</v>
      </c>
      <c r="E41" s="14">
        <v>120.46875</v>
      </c>
      <c r="H41" s="15">
        <v>1.6796450324756784E-3</v>
      </c>
      <c r="I41" s="15">
        <f t="shared" si="0"/>
        <v>20.107377015624998</v>
      </c>
      <c r="J41" s="15"/>
      <c r="K41" s="15">
        <v>1.3570573535579477E-3</v>
      </c>
      <c r="L41" s="15">
        <f t="shared" si="1"/>
        <v>120.46875</v>
      </c>
    </row>
    <row r="42" spans="1:12" ht="14.65" x14ac:dyDescent="0.25">
      <c r="A42" s="13">
        <v>1.6456067663870536E-3</v>
      </c>
      <c r="B42" s="13">
        <v>25.518915140625005</v>
      </c>
      <c r="D42" s="14">
        <v>1.3242913812386409E-3</v>
      </c>
      <c r="E42" s="14">
        <v>104.918701171875</v>
      </c>
      <c r="H42" s="15">
        <v>1.6456067663870536E-3</v>
      </c>
      <c r="I42" s="15">
        <f t="shared" si="0"/>
        <v>25.518915140625005</v>
      </c>
      <c r="J42" s="15"/>
      <c r="K42" s="15">
        <v>1.3242913812386409E-3</v>
      </c>
      <c r="L42" s="15">
        <f t="shared" si="1"/>
        <v>104.918701171875</v>
      </c>
    </row>
    <row r="43" spans="1:12" ht="14.65" x14ac:dyDescent="0.25">
      <c r="A43" s="13">
        <v>1.6766686344176194E-3</v>
      </c>
      <c r="B43" s="13">
        <v>32.083728062500001</v>
      </c>
      <c r="D43" s="14">
        <v>1.3244395081233745E-3</v>
      </c>
      <c r="E43" s="14">
        <v>91.408935546875</v>
      </c>
      <c r="H43" s="15">
        <v>1.6766686344176194E-3</v>
      </c>
      <c r="I43" s="15">
        <f t="shared" si="0"/>
        <v>32.083728062500001</v>
      </c>
      <c r="J43" s="15"/>
      <c r="K43" s="15">
        <v>1.3244395081233745E-3</v>
      </c>
      <c r="L43" s="15">
        <f t="shared" si="1"/>
        <v>91.408935546875</v>
      </c>
    </row>
    <row r="44" spans="1:12" ht="14.65" x14ac:dyDescent="0.25">
      <c r="A44" s="13">
        <v>1.6139944745416717E-3</v>
      </c>
      <c r="B44" s="13">
        <v>40.554608062499995</v>
      </c>
      <c r="D44" s="14">
        <v>1.3355121025253797E-3</v>
      </c>
      <c r="E44" s="14">
        <v>79.609375</v>
      </c>
      <c r="H44" s="15">
        <v>1.6139944745416717E-3</v>
      </c>
      <c r="I44" s="15">
        <f t="shared" si="0"/>
        <v>40.554608062499995</v>
      </c>
      <c r="J44" s="15"/>
      <c r="K44" s="15">
        <v>1.3355121025253797E-3</v>
      </c>
      <c r="L44" s="15">
        <f t="shared" si="1"/>
        <v>79.609375</v>
      </c>
    </row>
    <row r="45" spans="1:12" ht="14.65" x14ac:dyDescent="0.25">
      <c r="A45" s="13">
        <v>1.5859377728495094E-3</v>
      </c>
      <c r="B45" s="13">
        <v>51.240543062499995</v>
      </c>
      <c r="D45" s="14">
        <v>1.346587174502839E-3</v>
      </c>
      <c r="E45" s="14">
        <v>69.35791015625</v>
      </c>
      <c r="H45" s="15">
        <v>1.5859377728495094E-3</v>
      </c>
      <c r="I45" s="15">
        <f t="shared" si="0"/>
        <v>51.240543062499995</v>
      </c>
      <c r="J45" s="15"/>
      <c r="K45" s="15">
        <v>1.346587174502839E-3</v>
      </c>
      <c r="L45" s="15">
        <f t="shared" si="1"/>
        <v>69.35791015625</v>
      </c>
    </row>
    <row r="46" spans="1:12" ht="14.65" x14ac:dyDescent="0.25">
      <c r="A46" s="13">
        <v>1.6411030736495514E-3</v>
      </c>
      <c r="B46" s="13">
        <v>64.77432806249999</v>
      </c>
      <c r="D46" s="14">
        <v>1.3160630906447464E-3</v>
      </c>
      <c r="E46" s="14">
        <v>60.40185546875</v>
      </c>
      <c r="H46" s="15">
        <v>1.6411030736495514E-3</v>
      </c>
      <c r="I46" s="15">
        <f t="shared" si="0"/>
        <v>64.77432806249999</v>
      </c>
      <c r="J46" s="15"/>
      <c r="K46" s="15">
        <v>1.3160630906447464E-3</v>
      </c>
      <c r="L46" s="15">
        <f t="shared" si="1"/>
        <v>60.40185546875</v>
      </c>
    </row>
    <row r="47" spans="1:12" ht="14.65" x14ac:dyDescent="0.4">
      <c r="A47" s="13">
        <v>1.7295514671345289E-3</v>
      </c>
      <c r="B47" s="13">
        <v>81.870828062499996</v>
      </c>
      <c r="D47" s="14">
        <v>1.3270589838944189E-3</v>
      </c>
      <c r="E47" s="14">
        <v>52.60302734375</v>
      </c>
      <c r="H47" s="15">
        <v>1.7295514671345289E-3</v>
      </c>
      <c r="I47" s="15">
        <f t="shared" si="0"/>
        <v>81.870828062499996</v>
      </c>
      <c r="J47" s="15"/>
      <c r="K47" s="15">
        <v>1.3270589838944189E-3</v>
      </c>
      <c r="L47" s="15">
        <f t="shared" si="1"/>
        <v>52.60302734375</v>
      </c>
    </row>
    <row r="48" spans="1:12" ht="14.65" x14ac:dyDescent="0.4">
      <c r="A48" s="13">
        <v>1.9510611468802992E-3</v>
      </c>
      <c r="B48" s="13">
        <v>103.49501556249999</v>
      </c>
      <c r="D48" s="14">
        <v>1.3654397371364653E-3</v>
      </c>
      <c r="E48" s="14">
        <v>45.78857421875</v>
      </c>
      <c r="H48" s="15">
        <v>1.9510611468802992E-3</v>
      </c>
      <c r="I48" s="15">
        <f t="shared" si="0"/>
        <v>103.49501556249999</v>
      </c>
      <c r="J48" s="15"/>
      <c r="K48" s="15">
        <v>1.3654397371364653E-3</v>
      </c>
      <c r="L48" s="15">
        <f t="shared" si="1"/>
        <v>45.78857421875</v>
      </c>
    </row>
    <row r="49" spans="1:12" ht="14.65" x14ac:dyDescent="0.4">
      <c r="A49" s="13">
        <v>2.5497826918871635E-3</v>
      </c>
      <c r="B49" s="13">
        <v>130.70205625000003</v>
      </c>
      <c r="D49" s="14">
        <v>1.3437430081664615E-3</v>
      </c>
      <c r="E49" s="14">
        <v>39.864501953125</v>
      </c>
      <c r="H49" s="15">
        <v>2.5497826918871635E-3</v>
      </c>
      <c r="I49" s="15">
        <f t="shared" si="0"/>
        <v>130.70205625000003</v>
      </c>
      <c r="J49" s="15"/>
      <c r="K49" s="15">
        <v>1.3437430081664615E-3</v>
      </c>
      <c r="L49" s="15">
        <f t="shared" si="1"/>
        <v>39.864501953125</v>
      </c>
    </row>
    <row r="50" spans="1:12" ht="14.65" x14ac:dyDescent="0.4">
      <c r="A50" s="13">
        <v>3.0592396485971131E-3</v>
      </c>
      <c r="B50" s="13">
        <v>165.08395224999998</v>
      </c>
      <c r="D50" s="14">
        <v>1.3438181741903005E-3</v>
      </c>
      <c r="E50" s="14">
        <v>34.71875</v>
      </c>
      <c r="H50" s="15">
        <v>3.0592396485971131E-3</v>
      </c>
      <c r="I50" s="15">
        <f t="shared" si="0"/>
        <v>165.08395224999998</v>
      </c>
      <c r="J50" s="15"/>
      <c r="K50" s="15">
        <v>1.3438181741903005E-3</v>
      </c>
      <c r="L50" s="15">
        <f t="shared" si="1"/>
        <v>34.71875</v>
      </c>
    </row>
    <row r="51" spans="1:12" ht="14.65" x14ac:dyDescent="0.4">
      <c r="A51" s="13">
        <v>8.0555171101345975E-3</v>
      </c>
      <c r="B51" s="13">
        <v>208.81695024999999</v>
      </c>
      <c r="D51" s="14">
        <v>1.4423883853642164E-3</v>
      </c>
      <c r="E51" s="14">
        <v>30.248291015625</v>
      </c>
      <c r="H51" s="15">
        <v>8.0555171101345975E-3</v>
      </c>
      <c r="I51" s="15">
        <f t="shared" si="0"/>
        <v>208.81695024999999</v>
      </c>
      <c r="J51" s="15"/>
      <c r="K51" s="15">
        <v>1.4423883853642164E-3</v>
      </c>
      <c r="L51" s="15">
        <f t="shared" si="1"/>
        <v>30.248291015625</v>
      </c>
    </row>
    <row r="52" spans="1:12" ht="14.65" x14ac:dyDescent="0.4">
      <c r="A52" s="13">
        <v>1.8334191073266584</v>
      </c>
      <c r="B52" s="13">
        <v>256.97693025000001</v>
      </c>
      <c r="D52" s="14">
        <v>1.5714924288986981E-3</v>
      </c>
      <c r="E52" s="14">
        <v>26.346923828125</v>
      </c>
      <c r="H52" s="15">
        <v>1.8334191073266584</v>
      </c>
      <c r="I52" s="15">
        <f t="shared" si="0"/>
        <v>256.97693025000001</v>
      </c>
      <c r="J52" s="15"/>
      <c r="K52" s="15">
        <v>1.5714924288986981E-3</v>
      </c>
      <c r="L52" s="15">
        <f t="shared" si="1"/>
        <v>26.346923828125</v>
      </c>
    </row>
    <row r="53" spans="1:12" x14ac:dyDescent="0.25">
      <c r="A53" s="13">
        <v>6.8056005417979462</v>
      </c>
      <c r="B53" s="13">
        <v>288.33738024999997</v>
      </c>
      <c r="D53" s="14">
        <v>1.6263307533251367E-3</v>
      </c>
      <c r="E53" s="14">
        <v>22.9658203125</v>
      </c>
      <c r="H53" s="15">
        <v>6.8056005417979462</v>
      </c>
      <c r="I53" s="15">
        <f t="shared" si="0"/>
        <v>288.33738024999997</v>
      </c>
      <c r="J53" s="15"/>
      <c r="K53" s="15">
        <v>1.6263307533251367E-3</v>
      </c>
      <c r="L53" s="15">
        <f t="shared" si="1"/>
        <v>22.9658203125</v>
      </c>
    </row>
    <row r="54" spans="1:12" x14ac:dyDescent="0.25">
      <c r="A54" s="13">
        <v>11.259585184346792</v>
      </c>
      <c r="B54" s="13">
        <v>312.24657024999999</v>
      </c>
      <c r="D54" s="14">
        <v>1.8180031446540883E-3</v>
      </c>
      <c r="E54" s="14">
        <v>19.988037109375</v>
      </c>
      <c r="H54" s="15">
        <v>11.259585184346792</v>
      </c>
      <c r="I54" s="15">
        <f t="shared" si="0"/>
        <v>312.24657024999999</v>
      </c>
      <c r="J54" s="15"/>
      <c r="K54" s="15">
        <v>1.8180031446540883E-3</v>
      </c>
      <c r="L54" s="15">
        <f t="shared" si="1"/>
        <v>19.988037109375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Comparison</vt:lpstr>
      <vt:lpstr>Coilcraft default 10uH</vt:lpstr>
      <vt:lpstr>Miden HPFS1416C-100M</vt:lpstr>
      <vt:lpstr>Miden HPFS1719A-100M</vt:lpstr>
      <vt:lpstr>Coilcraft WA8390-AL</vt:lpstr>
      <vt:lpstr>Coilcraft WA8389-AL</vt:lpstr>
      <vt:lpstr>Coilcraft CY9951-AL</vt:lpstr>
      <vt:lpstr>Coilcraft CY9952-AL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Bohr, Justin</cp:lastModifiedBy>
  <dcterms:created xsi:type="dcterms:W3CDTF">2017-06-13T15:27:41Z</dcterms:created>
  <dcterms:modified xsi:type="dcterms:W3CDTF">2017-08-28T22:34:11Z</dcterms:modified>
</cp:coreProperties>
</file>